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OLE_LINK1" localSheetId="0">'2022'!$A$2</definedName>
  </definedNames>
  <calcPr fullCalcOnLoad="1"/>
</workbook>
</file>

<file path=xl/sharedStrings.xml><?xml version="1.0" encoding="utf-8"?>
<sst xmlns="http://schemas.openxmlformats.org/spreadsheetml/2006/main" count="101" uniqueCount="56">
  <si>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2022 год</t>
  </si>
  <si>
    <t>Наименование показателя</t>
  </si>
  <si>
    <t>РЗ</t>
  </si>
  <si>
    <t>ПР</t>
  </si>
  <si>
    <t>Сумма на 2022г,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</si>
  <si>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</si>
  <si>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</si>
  <si>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</si>
  <si>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</si>
  <si>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</si>
  <si>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</si>
  <si>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</si>
  <si>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</si>
  <si>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</si>
  <si>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</si>
  <si>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</si>
  <si>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</si>
  <si>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</si>
  <si>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</si>
  <si>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</si>
  <si>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</si>
  <si>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</si>
  <si>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</si>
  <si>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</si>
  <si>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</si>
  <si>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</si>
  <si>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</si>
  <si>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</si>
  <si>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</si>
  <si>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</si>
  <si>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</si>
  <si>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</si>
  <si>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</si>
  <si>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</si>
  <si>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</si>
  <si>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</si>
  <si>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</si>
  <si>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</si>
  <si>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</si>
  <si>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</si>
  <si>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</si>
  <si>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</si>
  <si>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</si>
  <si>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</si>
  <si>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</si>
  <si>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</si>
  <si>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</si>
  <si>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</si>
  <si>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</si>
  <si>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</si>
  <si>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</si>
  <si>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</si>
  <si>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</si>
  <si>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</si>
  <si>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7
к решению Совета народных депутатов
города Струнино   
от  14.12.2021   № 60     </t>
  </si>
  <si>
    <t>Приложение № 5
к решению Совета народных депутатов
города Струнино   
от  26.07.2022   №  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</si>
</sst>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7" fontId="6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5" fontId="6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F2" sqref="F2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7.57421875" style="1" customWidth="1"/>
  </cols>
  <sheetData>
    <row r="1" spans="3:4" ht="93.75" customHeight="1">
      <c r="C1" s="45" t="s">
        <v>55</v>
      </c>
      <c r="D1" s="45"/>
    </row>
    <row r="2" spans="1:4" ht="81.75" customHeight="1">
      <c r="A2" s="2"/>
      <c r="B2" s="3"/>
      <c r="C2" s="45" t="s">
        <v>54</v>
      </c>
      <c r="D2" s="45"/>
    </row>
    <row r="3" spans="1:4" ht="18.75" customHeight="1">
      <c r="A3" s="2"/>
      <c r="B3" s="3"/>
      <c r="C3" s="4"/>
      <c r="D3" s="4"/>
    </row>
    <row r="4" spans="1:4" ht="18.75" customHeight="1">
      <c r="A4" s="46" t="s">
        <v>0</v>
      </c>
      <c r="B4" s="46"/>
      <c r="C4" s="46"/>
      <c r="D4" s="46"/>
    </row>
    <row r="5" spans="1:4" ht="34.5" customHeight="1">
      <c r="A5" s="46"/>
      <c r="B5" s="46"/>
      <c r="C5" s="46"/>
      <c r="D5" s="46"/>
    </row>
    <row r="6" ht="6.75" customHeight="1">
      <c r="A6" s="5"/>
    </row>
    <row r="7" spans="1:3" ht="15">
      <c r="A7" s="5"/>
      <c r="C7" s="6"/>
    </row>
    <row r="8" spans="1:4" ht="47.25" customHeight="1">
      <c r="A8" s="18" t="s">
        <v>1</v>
      </c>
      <c r="B8" s="18" t="s">
        <v>2</v>
      </c>
      <c r="C8" s="18" t="s">
        <v>3</v>
      </c>
      <c r="D8" s="19" t="s">
        <v>4</v>
      </c>
    </row>
    <row r="9" spans="1:4" ht="24" customHeight="1">
      <c r="A9" s="20" t="s">
        <v>5</v>
      </c>
      <c r="B9" s="21"/>
      <c r="C9" s="21"/>
      <c r="D9" s="22">
        <f>D10+D43</f>
        <v>374367.37282</v>
      </c>
    </row>
    <row r="10" spans="1:4" ht="34.5" customHeight="1">
      <c r="A10" s="23" t="s">
        <v>6</v>
      </c>
      <c r="B10" s="24"/>
      <c r="C10" s="24"/>
      <c r="D10" s="22">
        <f>D11+D17+D19+D22+D26+D31+D33+D35+D39</f>
        <v>374367.37282</v>
      </c>
    </row>
    <row r="11" spans="1:4" ht="18.75" customHeight="1">
      <c r="A11" s="25" t="s">
        <v>7</v>
      </c>
      <c r="B11" s="26" t="s">
        <v>8</v>
      </c>
      <c r="C11" s="27"/>
      <c r="D11" s="28">
        <f>D12+D13+D14+D15+D16</f>
        <v>22552.2</v>
      </c>
    </row>
    <row r="12" spans="1:4" ht="46.5" customHeight="1">
      <c r="A12" s="29" t="s">
        <v>9</v>
      </c>
      <c r="B12" s="24" t="s">
        <v>8</v>
      </c>
      <c r="C12" s="27" t="s">
        <v>10</v>
      </c>
      <c r="D12" s="30">
        <v>1050.814</v>
      </c>
    </row>
    <row r="13" spans="1:4" ht="54" customHeight="1">
      <c r="A13" s="31" t="s">
        <v>11</v>
      </c>
      <c r="B13" s="24" t="s">
        <v>8</v>
      </c>
      <c r="C13" s="24" t="s">
        <v>12</v>
      </c>
      <c r="D13" s="30">
        <v>30</v>
      </c>
    </row>
    <row r="14" spans="1:4" ht="69.75" customHeight="1">
      <c r="A14" s="31" t="s">
        <v>13</v>
      </c>
      <c r="B14" s="24" t="s">
        <v>8</v>
      </c>
      <c r="C14" s="24" t="s">
        <v>14</v>
      </c>
      <c r="D14" s="30">
        <f>3967.28</f>
        <v>3967.28</v>
      </c>
    </row>
    <row r="15" spans="1:4" ht="23.25" customHeight="1">
      <c r="A15" s="32" t="s">
        <v>15</v>
      </c>
      <c r="B15" s="33" t="s">
        <v>8</v>
      </c>
      <c r="C15" s="33" t="s">
        <v>16</v>
      </c>
      <c r="D15" s="34">
        <v>20</v>
      </c>
    </row>
    <row r="16" spans="1:4" ht="21.75" customHeight="1">
      <c r="A16" s="29" t="s">
        <v>17</v>
      </c>
      <c r="B16" s="33" t="s">
        <v>8</v>
      </c>
      <c r="C16" s="33" t="s">
        <v>18</v>
      </c>
      <c r="D16" s="34">
        <f>17484.106</f>
        <v>17484.106</v>
      </c>
    </row>
    <row r="17" spans="1:4" ht="21.75" customHeight="1">
      <c r="A17" s="35" t="s">
        <v>19</v>
      </c>
      <c r="B17" s="36" t="s">
        <v>10</v>
      </c>
      <c r="C17" s="36"/>
      <c r="D17" s="37">
        <f>D18</f>
        <v>719</v>
      </c>
    </row>
    <row r="18" spans="1:4" ht="20.25" customHeight="1">
      <c r="A18" s="29" t="s">
        <v>20</v>
      </c>
      <c r="B18" s="33" t="s">
        <v>10</v>
      </c>
      <c r="C18" s="33" t="s">
        <v>12</v>
      </c>
      <c r="D18" s="34">
        <v>719</v>
      </c>
    </row>
    <row r="19" spans="1:4" ht="33.75" customHeight="1">
      <c r="A19" s="35" t="s">
        <v>21</v>
      </c>
      <c r="B19" s="36" t="s">
        <v>12</v>
      </c>
      <c r="C19" s="36"/>
      <c r="D19" s="37">
        <f>D20+D21</f>
        <v>997.8</v>
      </c>
    </row>
    <row r="20" spans="1:4" ht="49.5" customHeight="1">
      <c r="A20" s="29" t="s">
        <v>22</v>
      </c>
      <c r="B20" s="33" t="s">
        <v>12</v>
      </c>
      <c r="C20" s="33" t="s">
        <v>23</v>
      </c>
      <c r="D20" s="34">
        <v>987.8</v>
      </c>
    </row>
    <row r="21" spans="1:4" ht="37.5" customHeight="1">
      <c r="A21" s="38" t="s">
        <v>24</v>
      </c>
      <c r="B21" s="33" t="s">
        <v>12</v>
      </c>
      <c r="C21" s="33" t="s">
        <v>25</v>
      </c>
      <c r="D21" s="34">
        <v>10</v>
      </c>
    </row>
    <row r="22" spans="1:4" ht="19.5" customHeight="1">
      <c r="A22" s="39" t="s">
        <v>26</v>
      </c>
      <c r="B22" s="36" t="s">
        <v>14</v>
      </c>
      <c r="C22" s="36"/>
      <c r="D22" s="40">
        <f>SUM(D23:D25)</f>
        <v>26674.39191</v>
      </c>
    </row>
    <row r="23" spans="1:4" ht="18.75" customHeight="1" hidden="1">
      <c r="A23" s="38" t="s">
        <v>27</v>
      </c>
      <c r="B23" s="33" t="s">
        <v>14</v>
      </c>
      <c r="C23" s="33" t="s">
        <v>8</v>
      </c>
      <c r="D23" s="41">
        <f>930-930</f>
        <v>0</v>
      </c>
    </row>
    <row r="24" spans="1:4" ht="19.5" customHeight="1">
      <c r="A24" s="29" t="s">
        <v>28</v>
      </c>
      <c r="B24" s="33" t="s">
        <v>14</v>
      </c>
      <c r="C24" s="33" t="s">
        <v>29</v>
      </c>
      <c r="D24" s="41">
        <f>20071.56791+4491.3+81.032+40-40+5.068</f>
        <v>24648.96791</v>
      </c>
    </row>
    <row r="25" spans="1:4" ht="22.5" customHeight="1">
      <c r="A25" s="29" t="s">
        <v>30</v>
      </c>
      <c r="B25" s="33" t="s">
        <v>14</v>
      </c>
      <c r="C25" s="33" t="s">
        <v>31</v>
      </c>
      <c r="D25" s="34">
        <f>1855.424+70+100</f>
        <v>2025.424</v>
      </c>
    </row>
    <row r="26" spans="1:4" ht="24" customHeight="1">
      <c r="A26" s="35" t="s">
        <v>32</v>
      </c>
      <c r="B26" s="36" t="s">
        <v>33</v>
      </c>
      <c r="C26" s="36"/>
      <c r="D26" s="40">
        <f>SUM(D27:D30)</f>
        <v>269309.06067</v>
      </c>
    </row>
    <row r="27" spans="1:4" ht="19.5" customHeight="1">
      <c r="A27" s="29" t="s">
        <v>34</v>
      </c>
      <c r="B27" s="33" t="s">
        <v>33</v>
      </c>
      <c r="C27" s="33" t="s">
        <v>8</v>
      </c>
      <c r="D27" s="41">
        <f>247134.4817-17+173.5</f>
        <v>247290.9817</v>
      </c>
    </row>
    <row r="28" spans="1:4" ht="20.25" customHeight="1">
      <c r="A28" s="29" t="s">
        <v>35</v>
      </c>
      <c r="B28" s="33" t="s">
        <v>33</v>
      </c>
      <c r="C28" s="33" t="s">
        <v>10</v>
      </c>
      <c r="D28" s="41">
        <f>6081.01001</f>
        <v>6081.01001</v>
      </c>
    </row>
    <row r="29" spans="1:4" ht="18.75" customHeight="1">
      <c r="A29" s="29" t="s">
        <v>36</v>
      </c>
      <c r="B29" s="33" t="s">
        <v>33</v>
      </c>
      <c r="C29" s="33" t="s">
        <v>12</v>
      </c>
      <c r="D29" s="41">
        <f>12655.2-136.2+782.1+30.2+106-154.04704</f>
        <v>13283.252960000002</v>
      </c>
    </row>
    <row r="30" spans="1:4" ht="20.25" customHeight="1">
      <c r="A30" s="29" t="s">
        <v>37</v>
      </c>
      <c r="B30" s="33" t="s">
        <v>33</v>
      </c>
      <c r="C30" s="33" t="s">
        <v>33</v>
      </c>
      <c r="D30" s="34">
        <v>2653.816</v>
      </c>
    </row>
    <row r="31" spans="1:4" ht="21.75" customHeight="1" hidden="1">
      <c r="A31" s="35" t="s">
        <v>38</v>
      </c>
      <c r="B31" s="36" t="s">
        <v>39</v>
      </c>
      <c r="C31" s="36"/>
      <c r="D31" s="42">
        <f>D32</f>
        <v>0</v>
      </c>
    </row>
    <row r="32" spans="1:4" ht="20.25" customHeight="1" hidden="1">
      <c r="A32" s="29" t="s">
        <v>40</v>
      </c>
      <c r="B32" s="33" t="s">
        <v>39</v>
      </c>
      <c r="C32" s="33" t="s">
        <v>33</v>
      </c>
      <c r="D32" s="43"/>
    </row>
    <row r="33" spans="1:4" ht="21.75" customHeight="1">
      <c r="A33" s="35" t="s">
        <v>41</v>
      </c>
      <c r="B33" s="36" t="s">
        <v>42</v>
      </c>
      <c r="C33" s="36"/>
      <c r="D33" s="40">
        <f>D34</f>
        <v>27140.59926</v>
      </c>
    </row>
    <row r="34" spans="1:4" ht="18" customHeight="1">
      <c r="A34" s="29" t="s">
        <v>43</v>
      </c>
      <c r="B34" s="33" t="s">
        <v>42</v>
      </c>
      <c r="C34" s="33" t="s">
        <v>8</v>
      </c>
      <c r="D34" s="41">
        <f>26646.864+152.2+201.9+12.6-0.9+127.93526</f>
        <v>27140.59926</v>
      </c>
    </row>
    <row r="35" spans="1:4" ht="22.5" customHeight="1">
      <c r="A35" s="35" t="s">
        <v>44</v>
      </c>
      <c r="B35" s="36" t="s">
        <v>23</v>
      </c>
      <c r="C35" s="36"/>
      <c r="D35" s="40">
        <f>D36+D37+D38</f>
        <v>1903.45474</v>
      </c>
    </row>
    <row r="36" spans="1:4" ht="24" customHeight="1">
      <c r="A36" s="29" t="s">
        <v>45</v>
      </c>
      <c r="B36" s="33" t="s">
        <v>23</v>
      </c>
      <c r="C36" s="33" t="s">
        <v>8</v>
      </c>
      <c r="D36" s="41">
        <v>726.87368</v>
      </c>
    </row>
    <row r="37" spans="1:4" ht="24" customHeight="1">
      <c r="A37" s="29" t="s">
        <v>46</v>
      </c>
      <c r="B37" s="33" t="s">
        <v>23</v>
      </c>
      <c r="C37" s="33" t="s">
        <v>12</v>
      </c>
      <c r="D37" s="41">
        <f>754.12632-197.94+0.09+0.00474</f>
        <v>556.28106</v>
      </c>
    </row>
    <row r="38" spans="1:4" ht="18" customHeight="1">
      <c r="A38" s="44" t="s">
        <v>47</v>
      </c>
      <c r="B38" s="33" t="s">
        <v>23</v>
      </c>
      <c r="C38" s="33" t="s">
        <v>14</v>
      </c>
      <c r="D38" s="34">
        <v>620.3</v>
      </c>
    </row>
    <row r="39" spans="1:4" ht="18" customHeight="1">
      <c r="A39" s="35" t="s">
        <v>48</v>
      </c>
      <c r="B39" s="36" t="s">
        <v>16</v>
      </c>
      <c r="C39" s="36"/>
      <c r="D39" s="40">
        <f>SUM(D40:D42)</f>
        <v>25070.866240000003</v>
      </c>
    </row>
    <row r="40" spans="1:4" ht="18" customHeight="1">
      <c r="A40" s="29" t="s">
        <v>49</v>
      </c>
      <c r="B40" s="33" t="s">
        <v>16</v>
      </c>
      <c r="C40" s="33" t="s">
        <v>8</v>
      </c>
      <c r="D40" s="34">
        <f>11876.36+253.2</f>
        <v>12129.560000000001</v>
      </c>
    </row>
    <row r="41" spans="1:4" ht="23.25" customHeight="1">
      <c r="A41" s="29" t="s">
        <v>50</v>
      </c>
      <c r="B41" s="33" t="s">
        <v>16</v>
      </c>
      <c r="C41" s="33" t="s">
        <v>10</v>
      </c>
      <c r="D41" s="41">
        <v>12941.30624</v>
      </c>
    </row>
    <row r="42" spans="1:4" ht="18.75" customHeight="1" hidden="1">
      <c r="A42" s="14" t="s">
        <v>50</v>
      </c>
      <c r="B42" s="15">
        <v>11</v>
      </c>
      <c r="C42" s="16" t="s">
        <v>10</v>
      </c>
      <c r="D42" s="17"/>
    </row>
    <row r="43" spans="1:4" ht="31.5" hidden="1">
      <c r="A43" s="8" t="s">
        <v>51</v>
      </c>
      <c r="B43" s="9"/>
      <c r="C43" s="9"/>
      <c r="D43" s="10">
        <f>D44</f>
        <v>0</v>
      </c>
    </row>
    <row r="44" spans="1:4" ht="20.25" customHeight="1" hidden="1">
      <c r="A44" s="7" t="s">
        <v>7</v>
      </c>
      <c r="B44" s="11" t="s">
        <v>8</v>
      </c>
      <c r="C44" s="11"/>
      <c r="D44" s="12">
        <f>D45</f>
        <v>0</v>
      </c>
    </row>
    <row r="45" spans="1:4" ht="17.25" customHeight="1" hidden="1">
      <c r="A45" s="13" t="s">
        <v>52</v>
      </c>
      <c r="B45" s="11" t="s">
        <v>8</v>
      </c>
      <c r="C45" s="11" t="s">
        <v>53</v>
      </c>
      <c r="D45" s="12">
        <v>0</v>
      </c>
    </row>
  </sheetData>
  <sheetProtection selectLockedCells="1" selectUnlockedCells="1"/>
  <mergeCells count="3">
    <mergeCell ref="C2:D2"/>
    <mergeCell ref="A4:D5"/>
    <mergeCell ref="C1:D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2022-04-18T08:16:17Z</cp:lastPrinted>
  <dcterms:modified xsi:type="dcterms:W3CDTF">2022-07-26T08:32:11Z</dcterms:modified>
  <cp:category/>
  <cp:version/>
  <cp:contentType/>
  <cp:contentStatus/>
</cp:coreProperties>
</file>