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15-2016" sheetId="1" r:id="rId1"/>
    <sheet name="2014" sheetId="2" r:id="rId2"/>
  </sheets>
  <definedNames>
    <definedName name="_xlnm.Print_Area" localSheetId="1">'2014'!$A$1:$C$73</definedName>
    <definedName name="_xlnm.Print_Area" localSheetId="0">'2015-2016'!$A$1:$D$71</definedName>
  </definedNames>
  <calcPr fullCalcOnLoad="1"/>
</workbook>
</file>

<file path=xl/sharedStrings.xml><?xml version="1.0" encoding="utf-8"?>
<sst xmlns="http://schemas.openxmlformats.org/spreadsheetml/2006/main" count="259" uniqueCount="129">
  <si>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</si>
  <si>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</si>
  <si>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</si>
  <si>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</si>
  <si>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</si>
  <si>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</si>
  <si>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</si>
  <si>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</si>
  <si>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</si>
  <si>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</si>
  <si>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</si>
  <si>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</si>
  <si>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</si>
  <si>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</si>
  <si>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</si>
  <si>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</si>
  <si>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</si>
  <si>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</si>
  <si>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</si>
  <si>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</si>
  <si>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</si>
  <si>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</si>
  <si>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</si>
  <si>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000 2 02 01000 00 0000 151</t>
  </si>
  <si>
    <t>000 2 02 04000 00 0000 151</t>
  </si>
  <si>
    <t>В том числе:</t>
  </si>
  <si>
    <t>ИТОГО ДОХОДОВ</t>
  </si>
  <si>
    <t>Сумма  тыс.руб.</t>
  </si>
  <si>
    <t>Земельный налог ( по обязательствам, возникшим до 1 января 2006 года)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</si>
  <si>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</si>
  <si>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</si>
  <si>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000 1 06 01000 00 0000 110</t>
  </si>
  <si>
    <t>000 1 06 06013 10 0000 110</t>
  </si>
  <si>
    <t>000 1 06 06023 10 0000 110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</si>
  <si>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</si>
  <si>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</si>
  <si>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000 1 01 02020 01 0000 110</t>
  </si>
  <si>
    <t>000 1 01 02030 01 0000 110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</si>
  <si>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</si>
  <si>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</si>
  <si>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</si>
  <si>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</si>
  <si>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</si>
  <si>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000 1 06 06010 00 0000 110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</si>
  <si>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</si>
  <si>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</si>
  <si>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</si>
  <si>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Доход, получаемыей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</si>
  <si>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000 2 02 01001 10 0000 151</t>
  </si>
  <si>
    <t>Дотации 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</si>
  <si>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</si>
  <si>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</si>
  <si>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 xml:space="preserve">Дотации бюджетам поселений на выравнивание уровня бюджетной обеспеченности </t>
  </si>
  <si>
    <t>Дотации бюджетам поселений на выравнивание уровня бюджетной обеспеченности (дотация из областного ФФПП)</t>
  </si>
  <si>
    <t>Дотации бюджетам поселений на выравнивание уровня бюджетной обеспеченности (дотация из районного ФФП)</t>
  </si>
  <si>
    <t>народных депутатов 
г.Струнино</t>
  </si>
  <si>
    <t>Иные межбюджетные трансферты</t>
  </si>
  <si>
    <t>000 1 06 01030 10 0000 110</t>
  </si>
  <si>
    <t>Субвенции  на осуществление полномочий по первичному воинскому учету на территориях, где отсутствуют военные комиссариаты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</si>
  <si>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</si>
  <si>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</si>
  <si>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000 1 11 05035 10 000 120</t>
  </si>
  <si>
    <t>000 1 01 02010 01 0000 110</t>
  </si>
  <si>
    <t>000 2 02 03015 00 0000 151</t>
  </si>
  <si>
    <t>000 2 02 03015 10 0000 151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</si>
  <si>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</si>
  <si>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</si>
  <si>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</si>
  <si>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</si>
  <si>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</si>
  <si>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</si>
  <si>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 Приложение №  5</t>
  </si>
  <si>
    <t xml:space="preserve">000 1 11 05030 00 0000 120 </t>
  </si>
  <si>
    <t>Доходы от сдачи в аренду имущества, находящегося в оперативном управлении органовгосударственной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</si>
  <si>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000 1 11 09000 00 0000 120</t>
  </si>
  <si>
    <t>000 1 11 09040 00 0000 120</t>
  </si>
  <si>
    <t>000 1 11 09045 10 0000 120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</si>
  <si>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</si>
  <si>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</si>
  <si>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000 2 02 02999 00 0000 151</t>
  </si>
  <si>
    <t xml:space="preserve">Прочие субсидии </t>
  </si>
  <si>
    <t>000 1 09 04053 10 0000 110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</si>
  <si>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</si>
  <si>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</si>
  <si>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</si>
  <si>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000 1 14 06013 10 0000 430</t>
  </si>
  <si>
    <t>000 114 02000 00 0000 410</t>
  </si>
  <si>
    <t>000 114 02053 10 0000 410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</si>
  <si>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</si>
  <si>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</si>
  <si>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Сумма  тыс.руб. 2015 год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</si>
  <si>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</si>
  <si>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Налог на доходы физических лиц с доходов,полученных от осуществления деятельности физическими лицами, зрегистрированными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</si>
  <si>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</si>
  <si>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ПОСТУПЛЕНИЕ  ДОХОДОВ В    БЮДЖЕТ ГОРОДА СТРУНИНО   НА 2014 г.</t>
  </si>
  <si>
    <t>ПОСТУПЛЕНИЕ  ДОХОДОВ В    БЮДЖЕТ ГОРОДА СТРУНИНО   НА 2015-2016 гг.</t>
  </si>
  <si>
    <t>Сумма  тыс.руб. 2016 год</t>
  </si>
  <si>
    <t xml:space="preserve"> НАЛОГИ НА ТОВАРЫ (РАБОТЫ, УСЛУГИ), РЕАЛИЗУЕМЫЕ НА ТЕРРИТОРИИ РОССИЙСКОЙ ФЕДЕРАЦИИ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</si>
  <si>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</si>
  <si>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</si>
  <si>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</si>
  <si>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</si>
  <si>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</si>
  <si>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</si>
  <si>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</si>
  <si>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</si>
  <si>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</si>
  <si>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</si>
  <si>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000 2 02 04041 10 0000 151</t>
  </si>
  <si>
    <t>000 2 02 04041 00 0000 151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</si>
  <si>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</si>
  <si>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</si>
  <si>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000 2 02 02999 00 7039 151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</si>
  <si>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</si>
  <si>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000 2 02 02999 00 7015 151</t>
  </si>
  <si>
    <t>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</t>
  </si>
  <si>
    <t>000 1 17 00000 00 0000 000</t>
  </si>
  <si>
    <t>000 1 17 05000 00 0000 180</t>
  </si>
  <si>
    <t>000 1 17 05050 10 0000 180</t>
  </si>
  <si>
    <t>000 1 16 00000 00 0000 000</t>
  </si>
  <si>
    <t>000 1 16 51000 02 0000 140</t>
  </si>
  <si>
    <t>000 1 16 51040 02 0000 140</t>
  </si>
  <si>
    <t>Штрафы,санкции,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</si>
  <si>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</si>
  <si>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</si>
  <si>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</si>
  <si>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Прочие неналоговые доходы бюджетов поселений</t>
  </si>
  <si>
    <t xml:space="preserve">                                            Приложение № 4</t>
  </si>
  <si>
    <t xml:space="preserve">                                       от 16.12.2013 г. № 63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</si>
</sst>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"/>
    <numFmt numFmtId="172" formatCode="0.00000"/>
    <numFmt numFmtId="173" formatCode="0.0000"/>
  </numFmts>
  <fonts count="4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30" borderId="0">
      <alignment/>
      <protection/>
    </xf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wrapText="1"/>
    </xf>
    <xf numFmtId="164" fontId="1" fillId="0" borderId="10" xfId="0" applyNumberFormat="1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 wrapText="1" shrinkToFit="1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164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9" fontId="1" fillId="30" borderId="10" xfId="53" applyNumberFormat="1" applyFont="1" applyFill="1" applyBorder="1" applyAlignment="1">
      <alignment horizontal="left" vertical="center" shrinkToFit="1"/>
      <protection/>
    </xf>
    <xf numFmtId="164" fontId="1" fillId="0" borderId="10" xfId="0" applyNumberFormat="1" applyFont="1" applyFill="1" applyBorder="1" applyAlignment="1">
      <alignment vertical="top"/>
    </xf>
    <xf numFmtId="0" fontId="7" fillId="30" borderId="11" xfId="53" applyFont="1" applyFill="1" applyBorder="1" applyAlignment="1">
      <alignment vertical="center" wrapText="1"/>
      <protection/>
    </xf>
    <xf numFmtId="164" fontId="1" fillId="0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vertical="top" wrapText="1"/>
    </xf>
    <xf numFmtId="0" fontId="7" fillId="30" borderId="13" xfId="53" applyFont="1" applyFill="1" applyBorder="1" applyAlignment="1">
      <alignment wrapText="1"/>
      <protection/>
    </xf>
    <xf numFmtId="0" fontId="0" fillId="0" borderId="12" xfId="0" applyFill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 shrinkToFit="1"/>
    </xf>
    <xf numFmtId="0" fontId="1" fillId="0" borderId="12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24.625" style="0" customWidth="1"/>
    <col min="2" max="2" width="46.125" style="0" customWidth="1"/>
    <col min="3" max="3" width="10.375" style="0" customWidth="1"/>
    <col min="4" max="4" width="10.625" style="0" customWidth="1"/>
  </cols>
  <sheetData>
    <row r="2" spans="2:3" ht="12.75">
      <c r="B2" s="58" t="s">
        <v>71</v>
      </c>
      <c r="C2" s="58"/>
    </row>
    <row r="3" spans="1:3" ht="12.75">
      <c r="A3" t="s">
        <v>0</v>
      </c>
      <c r="B3" s="59" t="s">
        <v>30</v>
      </c>
      <c r="C3" s="59"/>
    </row>
    <row r="4" spans="2:3" ht="23.25" customHeight="1">
      <c r="B4" s="59" t="s">
        <v>55</v>
      </c>
      <c r="C4" s="59"/>
    </row>
    <row r="5" spans="1:3" ht="12.75">
      <c r="A5" t="s">
        <v>1</v>
      </c>
      <c r="B5" s="58" t="s">
        <v>128</v>
      </c>
      <c r="C5" s="58"/>
    </row>
    <row r="6" ht="7.5" customHeight="1"/>
    <row r="7" spans="1:4" ht="5.25" customHeight="1">
      <c r="A7" s="56" t="s">
        <v>95</v>
      </c>
      <c r="B7" s="56"/>
      <c r="C7" s="56"/>
      <c r="D7" s="56"/>
    </row>
    <row r="8" spans="1:4" ht="12.75">
      <c r="A8" s="57"/>
      <c r="B8" s="57"/>
      <c r="C8" s="57"/>
      <c r="D8" s="57"/>
    </row>
    <row r="9" spans="1:4" ht="38.25">
      <c r="A9" s="2" t="s">
        <v>2</v>
      </c>
      <c r="B9" s="2" t="s">
        <v>3</v>
      </c>
      <c r="C9" s="7" t="s">
        <v>90</v>
      </c>
      <c r="D9" s="7" t="s">
        <v>96</v>
      </c>
    </row>
    <row r="10" spans="1:4" ht="12.75">
      <c r="A10" s="2">
        <v>1</v>
      </c>
      <c r="B10" s="2">
        <v>2</v>
      </c>
      <c r="C10" s="2">
        <v>3</v>
      </c>
      <c r="D10" s="2"/>
    </row>
    <row r="11" spans="1:4" ht="12.75">
      <c r="A11" s="1"/>
      <c r="B11" s="2" t="s">
        <v>4</v>
      </c>
      <c r="C11" s="1"/>
      <c r="D11" s="1"/>
    </row>
    <row r="12" spans="1:4" ht="12.75">
      <c r="A12" s="5" t="s">
        <v>5</v>
      </c>
      <c r="B12" s="20" t="s">
        <v>65</v>
      </c>
      <c r="C12" s="8">
        <f>C13+C23+C31+C34+C43+C18+C48+C51</f>
        <v>41455.7</v>
      </c>
      <c r="D12" s="8">
        <f>D13+D23+D31+D34+D43+D18+D48+D51</f>
        <v>37687.1</v>
      </c>
    </row>
    <row r="13" spans="1:5" ht="12.75">
      <c r="A13" s="6" t="s">
        <v>6</v>
      </c>
      <c r="B13" s="1" t="s">
        <v>7</v>
      </c>
      <c r="C13" s="24">
        <f>C14</f>
        <v>8287</v>
      </c>
      <c r="D13" s="24">
        <f>D14</f>
        <v>8999</v>
      </c>
      <c r="E13" s="32"/>
    </row>
    <row r="14" spans="1:4" ht="12.75">
      <c r="A14" s="5" t="s">
        <v>8</v>
      </c>
      <c r="B14" s="3" t="s">
        <v>9</v>
      </c>
      <c r="C14" s="30">
        <f>C15+C16+C17</f>
        <v>8287</v>
      </c>
      <c r="D14" s="30">
        <f>D15+D16+D17</f>
        <v>8999</v>
      </c>
    </row>
    <row r="15" spans="1:4" ht="76.5">
      <c r="A15" s="6" t="s">
        <v>62</v>
      </c>
      <c r="B15" s="16" t="s">
        <v>91</v>
      </c>
      <c r="C15" s="24">
        <v>8206</v>
      </c>
      <c r="D15" s="24">
        <v>8910</v>
      </c>
    </row>
    <row r="16" spans="1:4" ht="119.25" customHeight="1">
      <c r="A16" s="6" t="s">
        <v>36</v>
      </c>
      <c r="B16" s="16" t="s">
        <v>92</v>
      </c>
      <c r="C16" s="24">
        <v>16</v>
      </c>
      <c r="D16" s="24">
        <v>17</v>
      </c>
    </row>
    <row r="17" spans="1:4" ht="54.75" customHeight="1">
      <c r="A17" s="6" t="s">
        <v>37</v>
      </c>
      <c r="B17" s="16" t="s">
        <v>93</v>
      </c>
      <c r="C17" s="24">
        <v>65</v>
      </c>
      <c r="D17" s="24">
        <v>72</v>
      </c>
    </row>
    <row r="18" spans="1:4" ht="36.75" customHeight="1">
      <c r="A18" s="27" t="s">
        <v>98</v>
      </c>
      <c r="B18" s="29" t="s">
        <v>97</v>
      </c>
      <c r="C18" s="24">
        <f>C19+C20+C21+C22</f>
        <v>5970.7</v>
      </c>
      <c r="D18" s="24">
        <f>D19+D20+D21+D22</f>
        <v>6228.1</v>
      </c>
    </row>
    <row r="19" spans="1:4" ht="77.25" customHeight="1">
      <c r="A19" s="25" t="s">
        <v>99</v>
      </c>
      <c r="B19" s="26" t="s">
        <v>103</v>
      </c>
      <c r="C19" s="24">
        <v>2132.1</v>
      </c>
      <c r="D19" s="24">
        <v>2224.1</v>
      </c>
    </row>
    <row r="20" spans="1:4" ht="54.75" customHeight="1">
      <c r="A20" s="25" t="s">
        <v>100</v>
      </c>
      <c r="B20" s="26" t="s">
        <v>104</v>
      </c>
      <c r="C20" s="24">
        <v>39.4</v>
      </c>
      <c r="D20" s="24">
        <v>41</v>
      </c>
    </row>
    <row r="21" spans="1:4" ht="54.75" customHeight="1">
      <c r="A21" s="25" t="s">
        <v>101</v>
      </c>
      <c r="B21" s="26" t="s">
        <v>102</v>
      </c>
      <c r="C21" s="24">
        <v>3652.9</v>
      </c>
      <c r="D21" s="24">
        <v>3810.4</v>
      </c>
    </row>
    <row r="22" spans="1:4" ht="54.75" customHeight="1">
      <c r="A22" s="25" t="s">
        <v>105</v>
      </c>
      <c r="B22" s="26" t="s">
        <v>106</v>
      </c>
      <c r="C22" s="24">
        <v>146.3</v>
      </c>
      <c r="D22" s="24">
        <v>152.6</v>
      </c>
    </row>
    <row r="23" spans="1:4" ht="18.75" customHeight="1">
      <c r="A23" s="5" t="s">
        <v>107</v>
      </c>
      <c r="B23" s="5" t="s">
        <v>10</v>
      </c>
      <c r="C23" s="8">
        <f>C24+C26</f>
        <v>16342</v>
      </c>
      <c r="D23" s="8">
        <f>D24+D26</f>
        <v>16354</v>
      </c>
    </row>
    <row r="24" spans="1:4" ht="12.75">
      <c r="A24" s="6" t="s">
        <v>31</v>
      </c>
      <c r="B24" s="6" t="s">
        <v>11</v>
      </c>
      <c r="C24" s="24">
        <f>C25</f>
        <v>612</v>
      </c>
      <c r="D24" s="24">
        <f>D25</f>
        <v>624</v>
      </c>
    </row>
    <row r="25" spans="1:4" ht="51">
      <c r="A25" s="6" t="s">
        <v>57</v>
      </c>
      <c r="B25" s="16" t="s">
        <v>41</v>
      </c>
      <c r="C25" s="24">
        <v>612</v>
      </c>
      <c r="D25" s="24">
        <v>624</v>
      </c>
    </row>
    <row r="26" spans="1:4" ht="12.75">
      <c r="A26" s="10" t="s">
        <v>42</v>
      </c>
      <c r="B26" s="10" t="s">
        <v>12</v>
      </c>
      <c r="C26" s="31">
        <f>C27+C29</f>
        <v>15730</v>
      </c>
      <c r="D26" s="31">
        <f>D27+D29</f>
        <v>15730</v>
      </c>
    </row>
    <row r="27" spans="1:4" ht="51">
      <c r="A27" s="6" t="s">
        <v>43</v>
      </c>
      <c r="B27" s="16" t="s">
        <v>44</v>
      </c>
      <c r="C27" s="24">
        <f>C28</f>
        <v>2030</v>
      </c>
      <c r="D27" s="24">
        <f>D28</f>
        <v>2030</v>
      </c>
    </row>
    <row r="28" spans="1:4" ht="76.5">
      <c r="A28" s="6" t="s">
        <v>32</v>
      </c>
      <c r="B28" s="16" t="s">
        <v>38</v>
      </c>
      <c r="C28" s="24">
        <v>2030</v>
      </c>
      <c r="D28" s="24">
        <v>2030</v>
      </c>
    </row>
    <row r="29" spans="1:4" ht="51">
      <c r="A29" s="6" t="s">
        <v>45</v>
      </c>
      <c r="B29" s="16" t="s">
        <v>46</v>
      </c>
      <c r="C29" s="24">
        <f>C30</f>
        <v>13700</v>
      </c>
      <c r="D29" s="24">
        <f>D30</f>
        <v>13700</v>
      </c>
    </row>
    <row r="30" spans="1:6" ht="51.75" customHeight="1">
      <c r="A30" s="6" t="s">
        <v>33</v>
      </c>
      <c r="B30" s="16" t="s">
        <v>39</v>
      </c>
      <c r="C30" s="24">
        <v>13700</v>
      </c>
      <c r="D30" s="24">
        <v>13700</v>
      </c>
      <c r="F30" s="32"/>
    </row>
    <row r="31" spans="1:4" ht="42.75" customHeight="1">
      <c r="A31" s="5" t="s">
        <v>13</v>
      </c>
      <c r="B31" s="19" t="s">
        <v>14</v>
      </c>
      <c r="C31" s="30">
        <f>C32</f>
        <v>1</v>
      </c>
      <c r="D31" s="30">
        <f>D32</f>
        <v>1</v>
      </c>
    </row>
    <row r="32" spans="1:4" ht="30" customHeight="1">
      <c r="A32" s="10" t="s">
        <v>34</v>
      </c>
      <c r="B32" s="17" t="s">
        <v>28</v>
      </c>
      <c r="C32" s="31">
        <f>C33</f>
        <v>1</v>
      </c>
      <c r="D32" s="31">
        <f>D33</f>
        <v>1</v>
      </c>
    </row>
    <row r="33" spans="1:4" ht="39" customHeight="1">
      <c r="A33" s="10" t="s">
        <v>81</v>
      </c>
      <c r="B33" s="17" t="s">
        <v>35</v>
      </c>
      <c r="C33" s="31">
        <v>1</v>
      </c>
      <c r="D33" s="31">
        <v>1</v>
      </c>
    </row>
    <row r="34" spans="1:4" ht="38.25">
      <c r="A34" s="5" t="s">
        <v>15</v>
      </c>
      <c r="B34" s="19" t="s">
        <v>16</v>
      </c>
      <c r="C34" s="8">
        <f>C35+C40</f>
        <v>6500</v>
      </c>
      <c r="D34" s="8">
        <f>D35+D40</f>
        <v>4200</v>
      </c>
    </row>
    <row r="35" spans="1:4" ht="89.25">
      <c r="A35" s="5" t="s">
        <v>17</v>
      </c>
      <c r="B35" s="16" t="s">
        <v>66</v>
      </c>
      <c r="C35" s="12">
        <f>C37+C39</f>
        <v>5500</v>
      </c>
      <c r="D35" s="12">
        <f>D37+D39</f>
        <v>3200</v>
      </c>
    </row>
    <row r="36" spans="1:4" ht="63.75">
      <c r="A36" s="6" t="s">
        <v>67</v>
      </c>
      <c r="B36" s="16" t="s">
        <v>68</v>
      </c>
      <c r="C36" s="9">
        <v>2500</v>
      </c>
      <c r="D36" s="9">
        <f>D37</f>
        <v>1200</v>
      </c>
    </row>
    <row r="37" spans="1:4" ht="76.5">
      <c r="A37" s="6" t="s">
        <v>82</v>
      </c>
      <c r="B37" s="16" t="s">
        <v>47</v>
      </c>
      <c r="C37" s="9">
        <v>2500</v>
      </c>
      <c r="D37" s="9">
        <v>1200</v>
      </c>
    </row>
    <row r="38" spans="1:4" ht="89.25">
      <c r="A38" s="6" t="s">
        <v>72</v>
      </c>
      <c r="B38" s="16" t="s">
        <v>73</v>
      </c>
      <c r="C38" s="24">
        <f>C39</f>
        <v>3000</v>
      </c>
      <c r="D38" s="24">
        <f>D39</f>
        <v>2000</v>
      </c>
    </row>
    <row r="39" spans="1:4" ht="76.5">
      <c r="A39" s="6" t="s">
        <v>61</v>
      </c>
      <c r="B39" s="16" t="s">
        <v>83</v>
      </c>
      <c r="C39" s="24">
        <v>3000</v>
      </c>
      <c r="D39" s="24">
        <v>2000</v>
      </c>
    </row>
    <row r="40" spans="1:4" ht="83.25" customHeight="1">
      <c r="A40" s="6" t="s">
        <v>74</v>
      </c>
      <c r="B40" s="16" t="s">
        <v>77</v>
      </c>
      <c r="C40" s="24">
        <f>C42</f>
        <v>1000</v>
      </c>
      <c r="D40" s="24">
        <f>D42</f>
        <v>1000</v>
      </c>
    </row>
    <row r="41" spans="1:4" ht="84" customHeight="1">
      <c r="A41" s="6" t="s">
        <v>75</v>
      </c>
      <c r="B41" s="16" t="s">
        <v>78</v>
      </c>
      <c r="C41" s="24">
        <f>C42</f>
        <v>1000</v>
      </c>
      <c r="D41" s="24">
        <f>D42</f>
        <v>1000</v>
      </c>
    </row>
    <row r="42" spans="1:4" ht="81" customHeight="1">
      <c r="A42" s="6" t="s">
        <v>76</v>
      </c>
      <c r="B42" s="16" t="s">
        <v>78</v>
      </c>
      <c r="C42" s="24">
        <v>1000</v>
      </c>
      <c r="D42" s="24">
        <v>1000</v>
      </c>
    </row>
    <row r="43" spans="1:4" ht="33" customHeight="1">
      <c r="A43" s="5" t="s">
        <v>18</v>
      </c>
      <c r="B43" s="19" t="s">
        <v>19</v>
      </c>
      <c r="C43" s="8">
        <f>C46+C44</f>
        <v>4200</v>
      </c>
      <c r="D43" s="8">
        <f>D46+D44</f>
        <v>1800</v>
      </c>
    </row>
    <row r="44" spans="1:4" ht="76.5">
      <c r="A44" s="11" t="s">
        <v>86</v>
      </c>
      <c r="B44" s="18" t="s">
        <v>88</v>
      </c>
      <c r="C44" s="12">
        <f>C45</f>
        <v>1200</v>
      </c>
      <c r="D44" s="12">
        <f>D45</f>
        <v>800</v>
      </c>
    </row>
    <row r="45" spans="1:4" ht="108.75" customHeight="1">
      <c r="A45" s="11" t="s">
        <v>87</v>
      </c>
      <c r="B45" s="18" t="s">
        <v>89</v>
      </c>
      <c r="C45" s="12">
        <v>1200</v>
      </c>
      <c r="D45" s="12">
        <v>800</v>
      </c>
    </row>
    <row r="46" spans="1:4" ht="51">
      <c r="A46" s="6" t="s">
        <v>69</v>
      </c>
      <c r="B46" s="16" t="s">
        <v>84</v>
      </c>
      <c r="C46" s="9">
        <f>C47</f>
        <v>3000</v>
      </c>
      <c r="D46" s="9">
        <f>D47</f>
        <v>1000</v>
      </c>
    </row>
    <row r="47" spans="1:4" ht="51">
      <c r="A47" s="6" t="s">
        <v>85</v>
      </c>
      <c r="B47" s="16" t="s">
        <v>40</v>
      </c>
      <c r="C47" s="9">
        <v>3000</v>
      </c>
      <c r="D47" s="9">
        <v>1000</v>
      </c>
    </row>
    <row r="48" spans="1:4" ht="12.75">
      <c r="A48" s="13" t="s">
        <v>119</v>
      </c>
      <c r="B48" s="15" t="s">
        <v>122</v>
      </c>
      <c r="C48" s="14">
        <f>C49</f>
        <v>5</v>
      </c>
      <c r="D48" s="14">
        <f>D49</f>
        <v>5</v>
      </c>
    </row>
    <row r="49" spans="1:4" ht="38.25">
      <c r="A49" s="6" t="s">
        <v>120</v>
      </c>
      <c r="B49" s="16" t="s">
        <v>123</v>
      </c>
      <c r="C49" s="9">
        <f>C50</f>
        <v>5</v>
      </c>
      <c r="D49" s="9">
        <f>D50</f>
        <v>5</v>
      </c>
    </row>
    <row r="50" spans="1:4" ht="51">
      <c r="A50" s="6" t="s">
        <v>121</v>
      </c>
      <c r="B50" s="16" t="s">
        <v>124</v>
      </c>
      <c r="C50" s="9">
        <v>5</v>
      </c>
      <c r="D50" s="9">
        <v>5</v>
      </c>
    </row>
    <row r="51" spans="1:4" ht="12.75">
      <c r="A51" s="13" t="s">
        <v>116</v>
      </c>
      <c r="B51" s="15" t="s">
        <v>125</v>
      </c>
      <c r="C51" s="14">
        <f>C52</f>
        <v>150</v>
      </c>
      <c r="D51" s="14">
        <f>D52</f>
        <v>100</v>
      </c>
    </row>
    <row r="52" spans="1:4" ht="12.75">
      <c r="A52" s="6" t="s">
        <v>117</v>
      </c>
      <c r="B52" s="16" t="s">
        <v>125</v>
      </c>
      <c r="C52" s="9">
        <f>C53</f>
        <v>150</v>
      </c>
      <c r="D52" s="9">
        <f>D53</f>
        <v>100</v>
      </c>
    </row>
    <row r="53" spans="1:4" ht="12.75">
      <c r="A53" s="6" t="s">
        <v>118</v>
      </c>
      <c r="B53" s="16" t="s">
        <v>126</v>
      </c>
      <c r="C53" s="9">
        <v>150</v>
      </c>
      <c r="D53" s="9">
        <v>100</v>
      </c>
    </row>
    <row r="54" spans="1:4" ht="20.25" customHeight="1">
      <c r="A54" s="5" t="s">
        <v>20</v>
      </c>
      <c r="B54" s="19" t="s">
        <v>21</v>
      </c>
      <c r="C54" s="8">
        <f>C55</f>
        <v>17527.5</v>
      </c>
      <c r="D54" s="8">
        <f>D55</f>
        <v>21457.5</v>
      </c>
    </row>
    <row r="55" spans="1:4" ht="25.5">
      <c r="A55" s="10" t="s">
        <v>22</v>
      </c>
      <c r="B55" s="17" t="s">
        <v>29</v>
      </c>
      <c r="C55" s="8">
        <f>C56+C62+C67+C68</f>
        <v>17527.5</v>
      </c>
      <c r="D55" s="8">
        <f>D56+D62+D67+D68</f>
        <v>21457.5</v>
      </c>
    </row>
    <row r="56" spans="1:4" ht="25.5">
      <c r="A56" s="5" t="s">
        <v>23</v>
      </c>
      <c r="B56" s="19" t="s">
        <v>49</v>
      </c>
      <c r="C56" s="8">
        <f>C57</f>
        <v>11746</v>
      </c>
      <c r="D56" s="8">
        <f>D57</f>
        <v>11838</v>
      </c>
    </row>
    <row r="57" spans="1:4" ht="25.5">
      <c r="A57" s="11" t="s">
        <v>50</v>
      </c>
      <c r="B57" s="18" t="s">
        <v>51</v>
      </c>
      <c r="C57" s="12">
        <f>C58</f>
        <v>11746</v>
      </c>
      <c r="D57" s="12">
        <f>D58</f>
        <v>11838</v>
      </c>
    </row>
    <row r="58" spans="1:4" ht="25.5">
      <c r="A58" s="11" t="s">
        <v>48</v>
      </c>
      <c r="B58" s="18" t="s">
        <v>52</v>
      </c>
      <c r="C58" s="12">
        <f>C60+C61</f>
        <v>11746</v>
      </c>
      <c r="D58" s="12">
        <f>D60+D61</f>
        <v>11838</v>
      </c>
    </row>
    <row r="59" spans="1:4" ht="12.75">
      <c r="A59" s="11"/>
      <c r="B59" s="18" t="s">
        <v>25</v>
      </c>
      <c r="C59" s="12"/>
      <c r="D59" s="12"/>
    </row>
    <row r="60" spans="1:4" ht="38.25">
      <c r="A60" s="11" t="s">
        <v>48</v>
      </c>
      <c r="B60" s="18" t="s">
        <v>53</v>
      </c>
      <c r="C60" s="12">
        <v>2126</v>
      </c>
      <c r="D60" s="12">
        <v>2218</v>
      </c>
    </row>
    <row r="61" spans="1:4" ht="38.25">
      <c r="A61" s="33" t="s">
        <v>48</v>
      </c>
      <c r="B61" s="34" t="s">
        <v>54</v>
      </c>
      <c r="C61" s="35">
        <v>9620</v>
      </c>
      <c r="D61" s="35">
        <v>9620</v>
      </c>
    </row>
    <row r="62" spans="1:4" ht="12.75">
      <c r="A62" s="13" t="s">
        <v>79</v>
      </c>
      <c r="B62" s="15" t="s">
        <v>80</v>
      </c>
      <c r="C62" s="14">
        <f>C63+C64</f>
        <v>5336</v>
      </c>
      <c r="D62" s="14">
        <f>D63+D64</f>
        <v>9174</v>
      </c>
    </row>
    <row r="63" spans="1:4" ht="52.5" customHeight="1">
      <c r="A63" s="6" t="s">
        <v>114</v>
      </c>
      <c r="B63" s="34" t="s">
        <v>115</v>
      </c>
      <c r="C63" s="35">
        <v>15</v>
      </c>
      <c r="D63" s="35">
        <v>16</v>
      </c>
    </row>
    <row r="64" spans="1:11" ht="69.75" customHeight="1">
      <c r="A64" s="33" t="s">
        <v>112</v>
      </c>
      <c r="B64" s="34" t="s">
        <v>113</v>
      </c>
      <c r="C64" s="35">
        <v>5321</v>
      </c>
      <c r="D64" s="35">
        <v>9158</v>
      </c>
      <c r="E64" s="54"/>
      <c r="F64" s="55"/>
      <c r="G64" s="55"/>
      <c r="H64" s="55"/>
      <c r="I64" s="55"/>
      <c r="J64" s="55"/>
      <c r="K64" s="55"/>
    </row>
    <row r="65" spans="1:4" ht="33.75" customHeight="1">
      <c r="A65" s="13" t="s">
        <v>60</v>
      </c>
      <c r="B65" s="22" t="s">
        <v>59</v>
      </c>
      <c r="C65" s="14">
        <f>C66</f>
        <v>441</v>
      </c>
      <c r="D65" s="14">
        <f>D66</f>
        <v>441</v>
      </c>
    </row>
    <row r="66" spans="1:4" ht="42" customHeight="1">
      <c r="A66" s="11" t="s">
        <v>63</v>
      </c>
      <c r="B66" s="16" t="s">
        <v>70</v>
      </c>
      <c r="C66" s="14">
        <f>C67</f>
        <v>441</v>
      </c>
      <c r="D66" s="14">
        <f>D67</f>
        <v>441</v>
      </c>
    </row>
    <row r="67" spans="1:4" ht="44.25" customHeight="1">
      <c r="A67" s="10" t="s">
        <v>64</v>
      </c>
      <c r="B67" s="18" t="s">
        <v>58</v>
      </c>
      <c r="C67" s="14">
        <v>441</v>
      </c>
      <c r="D67" s="14">
        <v>441</v>
      </c>
    </row>
    <row r="68" spans="1:4" ht="17.25" customHeight="1">
      <c r="A68" s="13" t="s">
        <v>24</v>
      </c>
      <c r="B68" s="15" t="s">
        <v>56</v>
      </c>
      <c r="C68" s="14">
        <f>C69</f>
        <v>4.5</v>
      </c>
      <c r="D68" s="14">
        <f>D69</f>
        <v>4.5</v>
      </c>
    </row>
    <row r="69" spans="1:4" ht="76.5">
      <c r="A69" s="6" t="s">
        <v>109</v>
      </c>
      <c r="B69" s="21" t="s">
        <v>110</v>
      </c>
      <c r="C69" s="9">
        <f>C70</f>
        <v>4.5</v>
      </c>
      <c r="D69" s="9">
        <f>D70</f>
        <v>4.5</v>
      </c>
    </row>
    <row r="70" spans="1:4" ht="76.5">
      <c r="A70" s="6" t="s">
        <v>108</v>
      </c>
      <c r="B70" s="21" t="s">
        <v>111</v>
      </c>
      <c r="C70" s="9">
        <v>4.5</v>
      </c>
      <c r="D70" s="9">
        <v>4.5</v>
      </c>
    </row>
    <row r="71" spans="1:4" ht="12.75">
      <c r="A71" s="5"/>
      <c r="B71" s="4" t="s">
        <v>26</v>
      </c>
      <c r="C71" s="8">
        <f>C12+C54</f>
        <v>58983.2</v>
      </c>
      <c r="D71" s="8">
        <f>D12+D54</f>
        <v>59144.6</v>
      </c>
    </row>
    <row r="72" spans="1:4" ht="12.75">
      <c r="A72" s="23"/>
      <c r="B72" s="23"/>
      <c r="C72" s="23"/>
      <c r="D72" s="23"/>
    </row>
    <row r="73" spans="1:4" ht="12.75">
      <c r="A73" s="23"/>
      <c r="B73" s="23"/>
      <c r="C73" s="23"/>
      <c r="D73" s="23"/>
    </row>
    <row r="74" spans="1:4" ht="12.75">
      <c r="A74" s="23"/>
      <c r="B74" s="23"/>
      <c r="C74" s="23"/>
      <c r="D74" s="23"/>
    </row>
  </sheetData>
  <sheetProtection/>
  <mergeCells count="7">
    <mergeCell ref="E64:K64"/>
    <mergeCell ref="D7:D8"/>
    <mergeCell ref="B2:C2"/>
    <mergeCell ref="B3:C3"/>
    <mergeCell ref="B4:C4"/>
    <mergeCell ref="B5:C5"/>
    <mergeCell ref="A7:C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21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24.625" style="0" customWidth="1"/>
    <col min="2" max="2" width="54.875" style="0" customWidth="1"/>
    <col min="3" max="3" width="12.75390625" style="0" customWidth="1"/>
  </cols>
  <sheetData>
    <row r="2" spans="2:3" ht="12.75">
      <c r="B2" s="58" t="s">
        <v>127</v>
      </c>
      <c r="C2" s="58"/>
    </row>
    <row r="3" spans="1:3" ht="12.75">
      <c r="A3" t="s">
        <v>0</v>
      </c>
      <c r="B3" s="59" t="s">
        <v>30</v>
      </c>
      <c r="C3" s="59"/>
    </row>
    <row r="4" spans="2:3" ht="12.75">
      <c r="B4" s="59" t="s">
        <v>55</v>
      </c>
      <c r="C4" s="59"/>
    </row>
    <row r="5" spans="1:3" ht="12.75">
      <c r="A5" t="s">
        <v>1</v>
      </c>
      <c r="B5" s="58" t="s">
        <v>128</v>
      </c>
      <c r="C5" s="58"/>
    </row>
    <row r="7" spans="1:3" ht="12.75">
      <c r="A7" s="56" t="s">
        <v>94</v>
      </c>
      <c r="B7" s="56"/>
      <c r="C7" s="56"/>
    </row>
    <row r="8" spans="1:3" ht="12.75">
      <c r="A8" s="57"/>
      <c r="B8" s="57"/>
      <c r="C8" s="57"/>
    </row>
    <row r="9" spans="1:3" ht="25.5">
      <c r="A9" s="2" t="s">
        <v>2</v>
      </c>
      <c r="B9" s="36" t="s">
        <v>3</v>
      </c>
      <c r="C9" s="7" t="s">
        <v>27</v>
      </c>
    </row>
    <row r="10" spans="1:3" ht="12.75">
      <c r="A10" s="2">
        <v>1</v>
      </c>
      <c r="B10" s="36">
        <v>2</v>
      </c>
      <c r="C10" s="2">
        <v>3</v>
      </c>
    </row>
    <row r="11" spans="1:3" ht="12.75">
      <c r="A11" s="1"/>
      <c r="B11" s="36" t="s">
        <v>4</v>
      </c>
      <c r="C11" s="1"/>
    </row>
    <row r="12" spans="1:3" ht="12.75">
      <c r="A12" s="5" t="s">
        <v>5</v>
      </c>
      <c r="B12" s="37" t="s">
        <v>65</v>
      </c>
      <c r="C12" s="8">
        <f>C13+C23+C31+C34+C43+C18+C48+C51</f>
        <v>40993.1</v>
      </c>
    </row>
    <row r="13" spans="1:3" ht="12.75">
      <c r="A13" s="6" t="s">
        <v>6</v>
      </c>
      <c r="B13" s="38" t="s">
        <v>7</v>
      </c>
      <c r="C13" s="24">
        <f>C14</f>
        <v>7500</v>
      </c>
    </row>
    <row r="14" spans="1:3" ht="12.75">
      <c r="A14" s="5" t="s">
        <v>8</v>
      </c>
      <c r="B14" s="39" t="s">
        <v>9</v>
      </c>
      <c r="C14" s="30">
        <f>C15+C16+C17</f>
        <v>7500</v>
      </c>
    </row>
    <row r="15" spans="1:3" ht="63.75">
      <c r="A15" s="6" t="s">
        <v>62</v>
      </c>
      <c r="B15" s="40" t="s">
        <v>91</v>
      </c>
      <c r="C15" s="24">
        <v>7427</v>
      </c>
    </row>
    <row r="16" spans="1:3" ht="102">
      <c r="A16" s="6" t="s">
        <v>36</v>
      </c>
      <c r="B16" s="40" t="s">
        <v>92</v>
      </c>
      <c r="C16" s="24">
        <v>14</v>
      </c>
    </row>
    <row r="17" spans="1:3" ht="38.25">
      <c r="A17" s="6" t="s">
        <v>37</v>
      </c>
      <c r="B17" s="40" t="s">
        <v>93</v>
      </c>
      <c r="C17" s="24">
        <v>59</v>
      </c>
    </row>
    <row r="18" spans="1:3" ht="25.5">
      <c r="A18" s="27" t="s">
        <v>98</v>
      </c>
      <c r="B18" s="41" t="s">
        <v>97</v>
      </c>
      <c r="C18" s="28">
        <f>C19+C20+C21+C22</f>
        <v>4137.1</v>
      </c>
    </row>
    <row r="19" spans="1:3" ht="63.75">
      <c r="A19" s="25" t="s">
        <v>99</v>
      </c>
      <c r="B19" s="42" t="s">
        <v>103</v>
      </c>
      <c r="C19" s="24">
        <v>1474.1</v>
      </c>
    </row>
    <row r="20" spans="1:3" ht="76.5">
      <c r="A20" s="25" t="s">
        <v>100</v>
      </c>
      <c r="B20" s="42" t="s">
        <v>104</v>
      </c>
      <c r="C20" s="24">
        <v>29</v>
      </c>
    </row>
    <row r="21" spans="1:3" ht="63.75">
      <c r="A21" s="25" t="s">
        <v>101</v>
      </c>
      <c r="B21" s="42" t="s">
        <v>102</v>
      </c>
      <c r="C21" s="24">
        <v>2526</v>
      </c>
    </row>
    <row r="22" spans="1:3" ht="63.75">
      <c r="A22" s="25" t="s">
        <v>105</v>
      </c>
      <c r="B22" s="42" t="s">
        <v>106</v>
      </c>
      <c r="C22" s="24">
        <v>108</v>
      </c>
    </row>
    <row r="23" spans="1:3" ht="12.75">
      <c r="A23" s="5" t="s">
        <v>107</v>
      </c>
      <c r="B23" s="43" t="s">
        <v>10</v>
      </c>
      <c r="C23" s="8">
        <f>C24+C26</f>
        <v>15600</v>
      </c>
    </row>
    <row r="24" spans="1:3" ht="12.75">
      <c r="A24" s="6" t="s">
        <v>31</v>
      </c>
      <c r="B24" s="44" t="s">
        <v>11</v>
      </c>
      <c r="C24" s="24">
        <f>C25</f>
        <v>600</v>
      </c>
    </row>
    <row r="25" spans="1:3" ht="38.25">
      <c r="A25" s="6" t="s">
        <v>57</v>
      </c>
      <c r="B25" s="40" t="s">
        <v>41</v>
      </c>
      <c r="C25" s="24">
        <v>600</v>
      </c>
    </row>
    <row r="26" spans="1:3" ht="12.75">
      <c r="A26" s="10" t="s">
        <v>42</v>
      </c>
      <c r="B26" s="45" t="s">
        <v>12</v>
      </c>
      <c r="C26" s="31">
        <f>C27+C29</f>
        <v>15000</v>
      </c>
    </row>
    <row r="27" spans="1:3" ht="38.25">
      <c r="A27" s="6" t="s">
        <v>43</v>
      </c>
      <c r="B27" s="40" t="s">
        <v>44</v>
      </c>
      <c r="C27" s="24">
        <f>C28</f>
        <v>1935</v>
      </c>
    </row>
    <row r="28" spans="1:3" ht="63.75">
      <c r="A28" s="6" t="s">
        <v>32</v>
      </c>
      <c r="B28" s="40" t="s">
        <v>38</v>
      </c>
      <c r="C28" s="24">
        <v>1935</v>
      </c>
    </row>
    <row r="29" spans="1:3" ht="38.25">
      <c r="A29" s="6" t="s">
        <v>45</v>
      </c>
      <c r="B29" s="40" t="s">
        <v>46</v>
      </c>
      <c r="C29" s="24">
        <f>C30</f>
        <v>13065</v>
      </c>
    </row>
    <row r="30" spans="1:3" ht="63.75">
      <c r="A30" s="6" t="s">
        <v>33</v>
      </c>
      <c r="B30" s="40" t="s">
        <v>39</v>
      </c>
      <c r="C30" s="24">
        <v>13065</v>
      </c>
    </row>
    <row r="31" spans="1:3" ht="25.5">
      <c r="A31" s="5" t="s">
        <v>13</v>
      </c>
      <c r="B31" s="46" t="s">
        <v>14</v>
      </c>
      <c r="C31" s="30">
        <f>C32</f>
        <v>1</v>
      </c>
    </row>
    <row r="32" spans="1:3" ht="25.5">
      <c r="A32" s="10" t="s">
        <v>34</v>
      </c>
      <c r="B32" s="47" t="s">
        <v>28</v>
      </c>
      <c r="C32" s="31">
        <f>C33</f>
        <v>1</v>
      </c>
    </row>
    <row r="33" spans="1:3" ht="38.25">
      <c r="A33" s="10" t="s">
        <v>81</v>
      </c>
      <c r="B33" s="47" t="s">
        <v>35</v>
      </c>
      <c r="C33" s="31">
        <v>1</v>
      </c>
    </row>
    <row r="34" spans="1:3" ht="25.5">
      <c r="A34" s="5" t="s">
        <v>15</v>
      </c>
      <c r="B34" s="46" t="s">
        <v>16</v>
      </c>
      <c r="C34" s="8">
        <f>C35+C40</f>
        <v>7200</v>
      </c>
    </row>
    <row r="35" spans="1:3" ht="76.5">
      <c r="A35" s="5" t="s">
        <v>17</v>
      </c>
      <c r="B35" s="40" t="s">
        <v>66</v>
      </c>
      <c r="C35" s="12">
        <f>C37+C39</f>
        <v>5900</v>
      </c>
    </row>
    <row r="36" spans="1:3" ht="63.75">
      <c r="A36" s="6" t="s">
        <v>67</v>
      </c>
      <c r="B36" s="40" t="s">
        <v>68</v>
      </c>
      <c r="C36" s="9">
        <f>C37</f>
        <v>2900</v>
      </c>
    </row>
    <row r="37" spans="1:3" ht="76.5">
      <c r="A37" s="6" t="s">
        <v>82</v>
      </c>
      <c r="B37" s="40" t="s">
        <v>47</v>
      </c>
      <c r="C37" s="9">
        <f>1200+1700</f>
        <v>2900</v>
      </c>
    </row>
    <row r="38" spans="1:3" ht="76.5">
      <c r="A38" s="6" t="s">
        <v>72</v>
      </c>
      <c r="B38" s="40" t="s">
        <v>73</v>
      </c>
      <c r="C38" s="24">
        <f>C39</f>
        <v>3000</v>
      </c>
    </row>
    <row r="39" spans="1:3" ht="51">
      <c r="A39" s="6" t="s">
        <v>61</v>
      </c>
      <c r="B39" s="40" t="s">
        <v>83</v>
      </c>
      <c r="C39" s="24">
        <v>3000</v>
      </c>
    </row>
    <row r="40" spans="1:3" ht="76.5">
      <c r="A40" s="6" t="s">
        <v>74</v>
      </c>
      <c r="B40" s="40" t="s">
        <v>77</v>
      </c>
      <c r="C40" s="24">
        <f>C42</f>
        <v>1300</v>
      </c>
    </row>
    <row r="41" spans="1:3" ht="76.5">
      <c r="A41" s="6" t="s">
        <v>75</v>
      </c>
      <c r="B41" s="40" t="s">
        <v>78</v>
      </c>
      <c r="C41" s="24">
        <f>C42</f>
        <v>1300</v>
      </c>
    </row>
    <row r="42" spans="1:3" ht="76.5">
      <c r="A42" s="6" t="s">
        <v>76</v>
      </c>
      <c r="B42" s="40" t="s">
        <v>78</v>
      </c>
      <c r="C42" s="24">
        <v>1300</v>
      </c>
    </row>
    <row r="43" spans="1:3" ht="25.5">
      <c r="A43" s="5" t="s">
        <v>18</v>
      </c>
      <c r="B43" s="46" t="s">
        <v>19</v>
      </c>
      <c r="C43" s="8">
        <f>C46+C44</f>
        <v>6400</v>
      </c>
    </row>
    <row r="44" spans="1:3" ht="76.5">
      <c r="A44" s="11" t="s">
        <v>86</v>
      </c>
      <c r="B44" s="48" t="s">
        <v>88</v>
      </c>
      <c r="C44" s="12">
        <f>C45</f>
        <v>2900</v>
      </c>
    </row>
    <row r="45" spans="1:3" ht="80.25" customHeight="1">
      <c r="A45" s="11" t="s">
        <v>87</v>
      </c>
      <c r="B45" s="48" t="s">
        <v>89</v>
      </c>
      <c r="C45" s="12">
        <f>2500+400</f>
        <v>2900</v>
      </c>
    </row>
    <row r="46" spans="1:3" ht="51">
      <c r="A46" s="6" t="s">
        <v>69</v>
      </c>
      <c r="B46" s="40" t="s">
        <v>84</v>
      </c>
      <c r="C46" s="35">
        <f>C47</f>
        <v>3500</v>
      </c>
    </row>
    <row r="47" spans="1:3" ht="38.25">
      <c r="A47" s="6" t="s">
        <v>85</v>
      </c>
      <c r="B47" s="40" t="s">
        <v>40</v>
      </c>
      <c r="C47" s="35">
        <v>3500</v>
      </c>
    </row>
    <row r="48" spans="1:3" ht="12.75">
      <c r="A48" s="13" t="s">
        <v>119</v>
      </c>
      <c r="B48" s="49" t="s">
        <v>122</v>
      </c>
      <c r="C48" s="14">
        <f>C49</f>
        <v>5</v>
      </c>
    </row>
    <row r="49" spans="1:3" ht="38.25">
      <c r="A49" s="6" t="s">
        <v>120</v>
      </c>
      <c r="B49" s="40" t="s">
        <v>123</v>
      </c>
      <c r="C49" s="9">
        <f>C50</f>
        <v>5</v>
      </c>
    </row>
    <row r="50" spans="1:3" ht="51">
      <c r="A50" s="6" t="s">
        <v>121</v>
      </c>
      <c r="B50" s="40" t="s">
        <v>124</v>
      </c>
      <c r="C50" s="9">
        <v>5</v>
      </c>
    </row>
    <row r="51" spans="1:3" ht="12.75">
      <c r="A51" s="13" t="s">
        <v>116</v>
      </c>
      <c r="B51" s="49" t="s">
        <v>125</v>
      </c>
      <c r="C51" s="14">
        <f>C52</f>
        <v>150</v>
      </c>
    </row>
    <row r="52" spans="1:3" ht="12.75">
      <c r="A52" s="6" t="s">
        <v>117</v>
      </c>
      <c r="B52" s="40" t="s">
        <v>125</v>
      </c>
      <c r="C52" s="9">
        <f>C53</f>
        <v>150</v>
      </c>
    </row>
    <row r="53" spans="1:3" ht="12.75">
      <c r="A53" s="6" t="s">
        <v>118</v>
      </c>
      <c r="B53" s="40" t="s">
        <v>126</v>
      </c>
      <c r="C53" s="9">
        <v>150</v>
      </c>
    </row>
    <row r="54" spans="1:3" ht="12.75">
      <c r="A54" s="5" t="s">
        <v>20</v>
      </c>
      <c r="B54" s="46" t="s">
        <v>21</v>
      </c>
      <c r="C54" s="8">
        <f>C56+C62+C65+C68</f>
        <v>14794.5</v>
      </c>
    </row>
    <row r="55" spans="1:3" ht="25.5">
      <c r="A55" s="10" t="s">
        <v>22</v>
      </c>
      <c r="B55" s="47" t="s">
        <v>29</v>
      </c>
      <c r="C55" s="8">
        <f>C56+C65+C68+C62</f>
        <v>14794.5</v>
      </c>
    </row>
    <row r="56" spans="1:3" ht="25.5">
      <c r="A56" s="5" t="s">
        <v>23</v>
      </c>
      <c r="B56" s="46" t="s">
        <v>49</v>
      </c>
      <c r="C56" s="8">
        <f>C57</f>
        <v>11985</v>
      </c>
    </row>
    <row r="57" spans="1:3" ht="12.75">
      <c r="A57" s="11" t="s">
        <v>50</v>
      </c>
      <c r="B57" s="48" t="s">
        <v>51</v>
      </c>
      <c r="C57" s="12">
        <f>C58</f>
        <v>11985</v>
      </c>
    </row>
    <row r="58" spans="1:3" ht="25.5">
      <c r="A58" s="11" t="s">
        <v>48</v>
      </c>
      <c r="B58" s="48" t="s">
        <v>52</v>
      </c>
      <c r="C58" s="12">
        <f>C60+C61</f>
        <v>11985</v>
      </c>
    </row>
    <row r="59" spans="1:3" ht="12.75">
      <c r="A59" s="11"/>
      <c r="B59" s="48" t="s">
        <v>25</v>
      </c>
      <c r="C59" s="12"/>
    </row>
    <row r="60" spans="1:3" ht="25.5">
      <c r="A60" s="11" t="s">
        <v>48</v>
      </c>
      <c r="B60" s="48" t="s">
        <v>53</v>
      </c>
      <c r="C60" s="12">
        <v>2365</v>
      </c>
    </row>
    <row r="61" spans="1:3" ht="25.5">
      <c r="A61" s="33" t="s">
        <v>48</v>
      </c>
      <c r="B61" s="50" t="s">
        <v>54</v>
      </c>
      <c r="C61" s="35">
        <v>9620</v>
      </c>
    </row>
    <row r="62" spans="1:3" ht="12.75">
      <c r="A62" s="13" t="s">
        <v>79</v>
      </c>
      <c r="B62" s="49" t="s">
        <v>80</v>
      </c>
      <c r="C62" s="14">
        <f>C64+C63</f>
        <v>2366</v>
      </c>
    </row>
    <row r="63" spans="1:3" ht="51">
      <c r="A63" s="6" t="s">
        <v>114</v>
      </c>
      <c r="B63" s="50" t="s">
        <v>115</v>
      </c>
      <c r="C63" s="9">
        <v>16</v>
      </c>
    </row>
    <row r="64" spans="1:3" ht="51">
      <c r="A64" s="33" t="s">
        <v>112</v>
      </c>
      <c r="B64" s="50" t="s">
        <v>113</v>
      </c>
      <c r="C64" s="35">
        <v>2350</v>
      </c>
    </row>
    <row r="65" spans="1:3" ht="25.5">
      <c r="A65" s="13" t="s">
        <v>60</v>
      </c>
      <c r="B65" s="51" t="s">
        <v>59</v>
      </c>
      <c r="C65" s="14">
        <f>C66</f>
        <v>439</v>
      </c>
    </row>
    <row r="66" spans="1:3" ht="43.5" customHeight="1">
      <c r="A66" s="11" t="s">
        <v>63</v>
      </c>
      <c r="B66" s="40" t="s">
        <v>70</v>
      </c>
      <c r="C66" s="14">
        <f>C67</f>
        <v>439</v>
      </c>
    </row>
    <row r="67" spans="1:3" ht="38.25">
      <c r="A67" s="10" t="s">
        <v>64</v>
      </c>
      <c r="B67" s="48" t="s">
        <v>58</v>
      </c>
      <c r="C67" s="14">
        <v>439</v>
      </c>
    </row>
    <row r="68" spans="1:3" ht="12.75">
      <c r="A68" s="13" t="s">
        <v>24</v>
      </c>
      <c r="B68" s="49" t="s">
        <v>56</v>
      </c>
      <c r="C68" s="14">
        <f>C69</f>
        <v>4.5</v>
      </c>
    </row>
    <row r="69" spans="1:3" ht="63.75">
      <c r="A69" s="6" t="s">
        <v>109</v>
      </c>
      <c r="B69" s="52" t="s">
        <v>110</v>
      </c>
      <c r="C69" s="9">
        <f>C70</f>
        <v>4.5</v>
      </c>
    </row>
    <row r="70" spans="1:3" ht="63.75">
      <c r="A70" s="6" t="s">
        <v>108</v>
      </c>
      <c r="B70" s="52" t="s">
        <v>111</v>
      </c>
      <c r="C70" s="9">
        <v>4.5</v>
      </c>
    </row>
    <row r="71" spans="1:3" ht="12.75">
      <c r="A71" s="5"/>
      <c r="B71" s="53" t="s">
        <v>26</v>
      </c>
      <c r="C71" s="8">
        <f>C12+C54</f>
        <v>55787.6</v>
      </c>
    </row>
    <row r="721" ht="12.75">
      <c r="B721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Редакция СВ</cp:lastModifiedBy>
  <cp:lastPrinted>2013-11-29T06:46:55Z</cp:lastPrinted>
  <dcterms:created xsi:type="dcterms:W3CDTF">2005-10-27T08:53:32Z</dcterms:created>
  <dcterms:modified xsi:type="dcterms:W3CDTF">2013-12-23T05:00:14Z</dcterms:modified>
  <cp:category/>
  <cp:version/>
  <cp:contentType/>
  <cp:contentStatus/>
</cp:coreProperties>
</file>