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8" windowWidth="14808" windowHeight="7836"/>
  </bookViews>
  <sheets>
    <sheet name="2019" sheetId="1" r:id="rId1"/>
  </sheets>
  <definedNames>
    <definedName name="_xlnm.Print_Area" localSheetId="0">'2019'!$A$1:$I$161</definedName>
  </definedNames>
  <calcPr calcId="144525"/>
</workbook>
</file>

<file path=xl/calcChain.xml><?xml version="1.0" encoding="utf-8"?>
<calcChain xmlns="http://schemas.openxmlformats.org/spreadsheetml/2006/main">
  <c r="G95" i="1" l="1"/>
  <c r="G96" i="1"/>
  <c r="G92" i="1"/>
  <c r="G89" i="1" s="1"/>
  <c r="I127" i="1" l="1"/>
  <c r="H127" i="1"/>
  <c r="I126" i="1"/>
  <c r="H126" i="1"/>
  <c r="I124" i="1"/>
  <c r="H124" i="1"/>
  <c r="I123" i="1"/>
  <c r="H123" i="1"/>
  <c r="G54" i="1"/>
  <c r="G127" i="1" l="1"/>
  <c r="G126" i="1" s="1"/>
  <c r="G114" i="1"/>
  <c r="G72" i="1"/>
  <c r="G39" i="1"/>
  <c r="G27" i="1"/>
  <c r="G130" i="1" l="1"/>
  <c r="G129" i="1" s="1"/>
  <c r="G68" i="1"/>
  <c r="G42" i="1"/>
  <c r="G145" i="1" l="1"/>
  <c r="G137" i="1"/>
  <c r="G136" i="1" s="1"/>
  <c r="G25" i="1"/>
  <c r="G45" i="1"/>
  <c r="G141" i="1"/>
  <c r="G134" i="1"/>
  <c r="G133" i="1" s="1"/>
  <c r="G120" i="1"/>
  <c r="G112" i="1"/>
  <c r="G140" i="1" l="1"/>
  <c r="G144" i="1"/>
  <c r="G84" i="1"/>
  <c r="G83" i="1"/>
  <c r="G124" i="1"/>
  <c r="G123" i="1" s="1"/>
  <c r="G22" i="1"/>
  <c r="G119" i="1"/>
  <c r="G117" i="1"/>
  <c r="G116" i="1" s="1"/>
  <c r="G110" i="1"/>
  <c r="G108" i="1"/>
  <c r="G104" i="1" s="1"/>
  <c r="G102" i="1"/>
  <c r="G101" i="1" s="1"/>
  <c r="G90" i="1"/>
  <c r="G87" i="1"/>
  <c r="G86" i="1" s="1"/>
  <c r="G81" i="1"/>
  <c r="G80" i="1" s="1"/>
  <c r="G78" i="1"/>
  <c r="G77" i="1" s="1"/>
  <c r="G75" i="1"/>
  <c r="G36" i="1"/>
  <c r="G34" i="1"/>
  <c r="G32" i="1"/>
  <c r="G65" i="1"/>
  <c r="G63" i="1"/>
  <c r="G59" i="1"/>
  <c r="G52" i="1"/>
  <c r="G49" i="1"/>
  <c r="G48" i="1" s="1"/>
  <c r="G44" i="1"/>
  <c r="G38" i="1"/>
  <c r="G30" i="1"/>
  <c r="G20" i="1"/>
  <c r="G18" i="1"/>
  <c r="G16" i="1"/>
  <c r="G24" i="1" l="1"/>
  <c r="G67" i="1"/>
  <c r="G15" i="1"/>
  <c r="G51" i="1"/>
  <c r="G14" i="1" l="1"/>
  <c r="G13" i="1" s="1"/>
</calcChain>
</file>

<file path=xl/sharedStrings.xml><?xml version="1.0" encoding="utf-8"?>
<sst xmlns="http://schemas.openxmlformats.org/spreadsheetml/2006/main" count="674" uniqueCount="279">
  <si>
    <t>тыс. рублей</t>
  </si>
  <si>
    <t>Наименование</t>
  </si>
  <si>
    <t>ЦСР</t>
  </si>
  <si>
    <t>ВР</t>
  </si>
  <si>
    <t>РЗ</t>
  </si>
  <si>
    <t>ПР</t>
  </si>
  <si>
    <t>ВСЕГО</t>
  </si>
  <si>
    <t>99 9 00 51180</t>
  </si>
  <si>
    <t>99 9 00 00110</t>
  </si>
  <si>
    <t>99 9 00 0Г110</t>
  </si>
  <si>
    <t>99 9 00 00190</t>
  </si>
  <si>
    <t>Обеспечение равной доступности услуг общественного транспорта  для отдельных категорий граждан в муниципальном сообщении в рамках непрограммных расходов (Социальное обеспечение и иные выплаты населению)</t>
  </si>
  <si>
    <t>99 9 00 70150</t>
  </si>
  <si>
    <t xml:space="preserve">к решению Совета народных депутатов
города Струнино </t>
  </si>
  <si>
    <t>Программная деятельность</t>
  </si>
  <si>
    <t>Основное мероприятие "Повышение квалификации и профессиональная переподготовка муниципальных служащих"</t>
  </si>
  <si>
    <t>01</t>
  </si>
  <si>
    <t>04</t>
  </si>
  <si>
    <t>200</t>
  </si>
  <si>
    <t>01 0 01 20020</t>
  </si>
  <si>
    <t>13</t>
  </si>
  <si>
    <t>01 0 01</t>
  </si>
  <si>
    <t>01 0 02</t>
  </si>
  <si>
    <t>01 0 02 20030</t>
  </si>
  <si>
    <t>Основное мероприятие "Выплаты по оплате труда работников учреждений "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</si>
  <si>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</si>
  <si>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"Хозяйственно-техническое обеспечение деятельности муниципальных учреждений"</t>
  </si>
  <si>
    <t xml:space="preserve">Основное мероприятие "Расходы на оплату налогов, сборов и иных платежей" </t>
  </si>
  <si>
    <t>Расходы на обеспечение деятельности муниципальных учреждений (Иные бюджетные ассигнования)</t>
  </si>
  <si>
    <t xml:space="preserve">Основное мероприятие "Оплата за содержание нежилых помещений" </t>
  </si>
  <si>
    <t>02</t>
  </si>
  <si>
    <t>02 0 01</t>
  </si>
  <si>
    <t>02 0 01 00590</t>
  </si>
  <si>
    <t>02 0 02</t>
  </si>
  <si>
    <t>02 0 02 20040</t>
  </si>
  <si>
    <t>02 0 03</t>
  </si>
  <si>
    <t>02 0 03 20050</t>
  </si>
  <si>
    <t>03</t>
  </si>
  <si>
    <t>03 0 01</t>
  </si>
  <si>
    <t>03 0 01 20020</t>
  </si>
  <si>
    <t>100</t>
  </si>
  <si>
    <t>800</t>
  </si>
  <si>
    <t>Основное мероприятие" Проведение противопожарных мероприятий"</t>
  </si>
  <si>
    <t>09</t>
  </si>
  <si>
    <t>04 0 01</t>
  </si>
  <si>
    <t>04 0 01 20060</t>
  </si>
  <si>
    <t>Основное мероприятие "Обеспечение безопасных условий жизнедеятельности на территории города Струнино"</t>
  </si>
  <si>
    <t>14</t>
  </si>
  <si>
    <t xml:space="preserve">05 </t>
  </si>
  <si>
    <t>05 0 01</t>
  </si>
  <si>
    <t>05 0 01 20020</t>
  </si>
  <si>
    <t>Основное мероприятие "Обращение с безнадзорными животными"</t>
  </si>
  <si>
    <t>05</t>
  </si>
  <si>
    <t xml:space="preserve">06 </t>
  </si>
  <si>
    <t>06 0 01</t>
  </si>
  <si>
    <t>06 0 01 20070</t>
  </si>
  <si>
    <t>Основное мероприятие "Уличное освещение"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</si>
  <si>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</si>
  <si>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 территории"</t>
  </si>
  <si>
    <t>Основное мероприятие "Содержание сетей уличного освещения"</t>
  </si>
  <si>
    <t xml:space="preserve">06 0 02 </t>
  </si>
  <si>
    <t>06 0 02 20120</t>
  </si>
  <si>
    <t xml:space="preserve">06 0 03 </t>
  </si>
  <si>
    <t>06 0 03 20130</t>
  </si>
  <si>
    <t>06 0 04</t>
  </si>
  <si>
    <t>06 0 04 20131</t>
  </si>
  <si>
    <t>06 0 05</t>
  </si>
  <si>
    <t>06 0 05 20132</t>
  </si>
  <si>
    <t>Основное мероприятие "Ликвидация стихийных свалок"</t>
  </si>
  <si>
    <t>06 0 06</t>
  </si>
  <si>
    <t>06 0 06 20150</t>
  </si>
  <si>
    <t>Основное мероприятие "Выплаты по оплате труда работников учреждений"</t>
  </si>
  <si>
    <t>12</t>
  </si>
  <si>
    <t>08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</si>
  <si>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</si>
  <si>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</si>
  <si>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Основное мероприятие" Безопасность дорожного движения"</t>
  </si>
  <si>
    <t>07</t>
  </si>
  <si>
    <t>07 0 01</t>
  </si>
  <si>
    <t>07 0 01 20080</t>
  </si>
  <si>
    <t>07 0 01 S2460</t>
  </si>
  <si>
    <t>07 0 02</t>
  </si>
  <si>
    <t>07 0 02 20090</t>
  </si>
  <si>
    <t>07 0 03</t>
  </si>
  <si>
    <t>07 0 03 20100</t>
  </si>
  <si>
    <t>Основное мероприятие "Оценка муниципального имущества"</t>
  </si>
  <si>
    <t>Основное мероприятие "Оформление права собственности"</t>
  </si>
  <si>
    <t>08 0 01</t>
  </si>
  <si>
    <t>08 0 01 20020</t>
  </si>
  <si>
    <t xml:space="preserve">12 </t>
  </si>
  <si>
    <t>09 0 01</t>
  </si>
  <si>
    <t>09 0 01 20020</t>
  </si>
  <si>
    <t>Основное мероприятие "Кадастровый учет и межевание выявленных участков""</t>
  </si>
  <si>
    <t>11</t>
  </si>
  <si>
    <t>11 0 01</t>
  </si>
  <si>
    <t>11 0 01 20020</t>
  </si>
  <si>
    <t>Основное мероприятие" Переселение граждан из аварийного жилищного фонда "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</si>
  <si>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</si>
  <si>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 xml:space="preserve">12 0 01 </t>
  </si>
  <si>
    <t>12 0 01 40010</t>
  </si>
  <si>
    <t>Основное мероприятие "Оплата взносов на  капитальный ремонт многоквартирных домов"</t>
  </si>
  <si>
    <t>13 0 01</t>
  </si>
  <si>
    <t>13 0 01 20110</t>
  </si>
  <si>
    <t>600</t>
  </si>
  <si>
    <t>14 0 01</t>
  </si>
  <si>
    <t>14 0 02</t>
  </si>
  <si>
    <t>Основное мероприятие "Проведение культурно-массовых мероприятий"</t>
  </si>
  <si>
    <t>15</t>
  </si>
  <si>
    <t>15 0 01</t>
  </si>
  <si>
    <t>15 0 01 20160</t>
  </si>
  <si>
    <t>Основное мероприятие "Развитие и модернизация материально-технической базы учреждений культуры"</t>
  </si>
  <si>
    <t>16</t>
  </si>
  <si>
    <t>16 0 01</t>
  </si>
  <si>
    <t>Основное мероприятие "Доплата к пенсии за выслугу лет "</t>
  </si>
  <si>
    <t>Доплата к пенсии за выслугу лет  (Социальное обеспечение и иные выплаты населению)</t>
  </si>
  <si>
    <t>01 0 03</t>
  </si>
  <si>
    <t>01 0 03 80010</t>
  </si>
  <si>
    <t>300</t>
  </si>
  <si>
    <t>10</t>
  </si>
  <si>
    <t>Основное мероприятие "Обеспечение жильем молодых семей"</t>
  </si>
  <si>
    <t>Реализация мероприятий по обеспечению жильем молодых семей (Межбюджетные трансферты)</t>
  </si>
  <si>
    <t>17</t>
  </si>
  <si>
    <t>17 0 01</t>
  </si>
  <si>
    <t>17 0 01 10200</t>
  </si>
  <si>
    <t>Основное мероприятие "Развитие физической культуры"</t>
  </si>
  <si>
    <t xml:space="preserve">18 </t>
  </si>
  <si>
    <t>18 0 01</t>
  </si>
  <si>
    <t>18 0 01 20180</t>
  </si>
  <si>
    <t>Основное мероприятие "Оценка земельных участков"</t>
  </si>
  <si>
    <t>10 0 01</t>
  </si>
  <si>
    <t>10 0 01 20020</t>
  </si>
  <si>
    <t>Непрограммные расходы органов исполнительной власти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</si>
  <si>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</si>
  <si>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</si>
  <si>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</si>
  <si>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</si>
  <si>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</si>
  <si>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99 9 00 20СП0</t>
  </si>
  <si>
    <t>99 9 00 10050</t>
  </si>
  <si>
    <t>500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</si>
  <si>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</si>
  <si>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</si>
  <si>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</si>
  <si>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</si>
  <si>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6Д590</t>
  </si>
  <si>
    <t>99 9 00 6Б590</t>
  </si>
  <si>
    <t>99 9 00 60390</t>
  </si>
  <si>
    <t>99 9 00 70390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</si>
  <si>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</si>
  <si>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99 9 00 60150</t>
  </si>
  <si>
    <t>99 9 00 80020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</si>
  <si>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</si>
  <si>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</si>
  <si>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</si>
  <si>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</si>
  <si>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06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</si>
  <si>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</si>
  <si>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</si>
  <si>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Сумма на 2019 год</t>
  </si>
  <si>
    <t>Муниципальная программа "Развитие муниципальной службы в муниципальном образовании город Струнино"</t>
  </si>
  <si>
    <t>Проведение мероприятий (Прочая закупка товаров, работ и услуг)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</si>
  <si>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(Прочая закупка товаров, работ и услуг)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</si>
  <si>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</si>
  <si>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Хозяйственно-техническое обеспечение деятельности муниципальных учреждений (Прочая закупка товаров, работ и услуг)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</si>
  <si>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</si>
  <si>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</si>
  <si>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</si>
  <si>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Проведение противопожарных мероприятий (Прочая закупка товаров, работ и услуг)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</si>
  <si>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</si>
  <si>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Проведение мероприятий по обращению с безнадзорными животными (Прочая закупка товаров, работ и услуг)</t>
  </si>
  <si>
    <t>Уличное освещение (Прочая закупка товаров, работ и услуг)</t>
  </si>
  <si>
    <t>Благоустройство мест захоронений (Прочая закупка товаров, работ и услуг)</t>
  </si>
  <si>
    <t>Прочие мероприятия по благоустройству (Прочая закупка товаров, работ и услуг)</t>
  </si>
  <si>
    <t>Содержание сетей уличного освещения (Прочая закупка товаров, работ и услуг)</t>
  </si>
  <si>
    <t>Ликвидация стихийных свалок (Прочая закупка товаров, работ и услуг)</t>
  </si>
  <si>
    <t>Муниципальная программа "Комплексное развитие транспортной инфраструктуры муниципального образования город Струнино"</t>
  </si>
  <si>
    <t>Осуществление дорожной деятельности по ремонту автомобильных дорог общего пользования местного значения - профилирование дорог (Прочая закупка товаров, работ и услуг)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</si>
  <si>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услуг)</t>
  </si>
  <si>
    <t>Осуществление дорожной деятельности по содержанию автомобильных дорог общего пользования местного значения (Прочая закупка товаров, работ и услуг)</t>
  </si>
  <si>
    <t>Проведение мероприятий  по повышению безопасности дорожного движения" (Прочая закупка товаров, работ и услуг)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</si>
  <si>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</si>
  <si>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</si>
  <si>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</si>
  <si>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Муниципальная программма "Использование и охрана земель на территории муниципального образования город Струнино"</t>
  </si>
  <si>
    <t>Муниципальная программа "Переселение граждан из аварийного жилищного фонда в муниципальном образовании город Струнино"</t>
  </si>
  <si>
    <t xml:space="preserve">Муниципальная программа "Капитальный ремонт многоквартирных домов" </t>
  </si>
  <si>
    <t>Оплата взносов на  капитальный ремонт многоквартирных домов (Прочая закупка товаров, работ и услуг)</t>
  </si>
  <si>
    <t>Муниципальная программа "Формирование комфортной городской среды муниципального образования город Струнино"</t>
  </si>
  <si>
    <t>Благоустройство дворовых территорий (Прочая закупка товаров, работ и услуг)</t>
  </si>
  <si>
    <t>14 0 01 L0133</t>
  </si>
  <si>
    <t>14 0 02 L0134</t>
  </si>
  <si>
    <t>Благоустройство общественных территорий (Прочая закупка товаров, работ и услуг)</t>
  </si>
  <si>
    <t>Основное мероприятие "Оплата за разработку дизайн-проектов"</t>
  </si>
  <si>
    <t>14 0 03</t>
  </si>
  <si>
    <t>14 0 03 20136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</si>
  <si>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</si>
  <si>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</si>
  <si>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Субсидии на укрепление материально-технической базы  муниципальных учреждений культуры за счет средств областного бюджета (Предоставление субсидий бюджетным, автономным учреждениям и иным некоммерческим организациям)</t>
  </si>
  <si>
    <t>16 0 01 70531</t>
  </si>
  <si>
    <t>16 0 01 60531</t>
  </si>
  <si>
    <t>Муниципальная программа "Обеспечение жильем молодых семей города Струнино муниципального образования город Струнино"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</si>
  <si>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Владимисркой области"</t>
  </si>
  <si>
    <t>Муниципальная программа "Энергосбережение и повышение энергоэффективности в муниципальном образовании город Струнино"</t>
  </si>
  <si>
    <t>Основное мероприятие "Оплата энергосервисного контракта"</t>
  </si>
  <si>
    <t>Проведение мероприятий по оплате энергосервисного контракта (Прочая закупка товаров, работ и услуг)</t>
  </si>
  <si>
    <t>19</t>
  </si>
  <si>
    <t>19 0 01</t>
  </si>
  <si>
    <t>19 0 01 20190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</si>
  <si>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</si>
  <si>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Основное мероприятие "Антитеррористическая защищенность муниципальных уреждений"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</si>
  <si>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</si>
  <si>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</t>
  </si>
  <si>
    <t>20 0 01</t>
  </si>
  <si>
    <t>20 0 01 20200</t>
  </si>
  <si>
    <t>24</t>
  </si>
  <si>
    <t>Муниципальная программа "Обеспечение доступным и комфортным жильем населения города Струнино"</t>
  </si>
  <si>
    <t>Подпрограмма "Обеспечение территории города Струнино документами территориального планирования"</t>
  </si>
  <si>
    <t>Мероприятия в рамках подпрограммы "Обеспечение территории города Струнино документами территориального планирования", направленные на обеспечение территории города Струнино документацией для осуществления градостроительной деятельности за счет средств областной субсидии (Прочая закупка товаров, работ и услуг)</t>
  </si>
  <si>
    <t>Мероприятия в рамках подпрограммы "Обеспечение территории города Струнино документами территориального планирования", направленные на обеспечение территории города Струнино документацией для осуществления градостроительной деятельности за счет средств местного бюджета (Прочая закупка товаров, работ и услуг)</t>
  </si>
  <si>
    <t>24 0 02</t>
  </si>
  <si>
    <t>24 0 02 70080</t>
  </si>
  <si>
    <t>24 0 02 20080</t>
  </si>
  <si>
    <t>Расходы на обеспечение функций органов власти  (Прочая закупка товаров, работ и услуг)</t>
  </si>
  <si>
    <t>Выполнение условий софинансирования участия в государственных программах и иных мероприятиях (Прочая закупка товаров, работ и услуг)</t>
  </si>
  <si>
    <t>Проведение мероприятий по разработке, экспертизе проектно-сметной документации для строительства газопровода (Межбюджетные трансферты)</t>
  </si>
  <si>
    <t>99 9 00 40140</t>
  </si>
  <si>
    <t>400</t>
  </si>
  <si>
    <t>99 9 0040150</t>
  </si>
  <si>
    <t>Проведение мероприятий по разработке, экспертизе проектно-сметной документации для строительства модульных котельных (Капитальные вложения в объекты государственной
(муниципальной) собственности)</t>
  </si>
  <si>
    <t>Проведение мероприятий по разработке, экспертизе проектно-сметной документации для заключения концессионных соглашений (Капитальные вложения в объекты государственной
(муниципальной) собственности)</t>
  </si>
  <si>
    <r>
      <t xml:space="preserve">Расходы на оказание мер социальной поддержки гражданам </t>
    </r>
    <r>
      <rPr>
        <sz val="12"/>
        <color indexed="8"/>
        <rFont val="Times New Roman"/>
        <family val="1"/>
        <charset val="204"/>
      </rPr>
      <t>(Социальное обеспечение и иные выплаты населению)</t>
    </r>
  </si>
  <si>
    <t>Переселение граждан из аварийного жилищного фонда (Социальное обеспечение и иные выплаты населению)</t>
  </si>
  <si>
    <t>Мероприятия по софинансированию расходов на 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</si>
  <si>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Непрограммные расходы</t>
  </si>
  <si>
    <t>Расходы на осуществление деятельности первичного воинского учета на территориях, где отсутствуют военные комиссариаты (Прочая закупка товаров, работ и услуг)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</si>
  <si>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</si>
  <si>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</t>
  </si>
  <si>
    <t>Расходы на оплату налогов за имущество, находящегося в муниципальной собственности (Иные бюджетные ассигнования)</t>
  </si>
  <si>
    <t>03 0 02</t>
  </si>
  <si>
    <t>03 0 02 20030</t>
  </si>
  <si>
    <t>Осуществление дорожной деятельности по ремонту автомобильных дорог общего пользования местного значения за счет местного бюджета (Прочая закупка товаров, работ и услуг)</t>
  </si>
  <si>
    <t>07 0 01 72460</t>
  </si>
  <si>
    <t>Расходы на мероприятия по разработке проектно-сметной документации на реконструкцию стадиона МБУ "СДЮСОЦ" (Капитальные вложения в объекты государственной (муниципальной) собственности)</t>
  </si>
  <si>
    <t xml:space="preserve">18 0 01 30180 </t>
  </si>
  <si>
    <t xml:space="preserve">                                 от                             № </t>
  </si>
  <si>
    <t>Приложение № 5</t>
  </si>
  <si>
    <t>Хозяйственно-техническое обеспечение деятельности муниципальных учреждений (Иные бюджетные ассигнования)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</si>
  <si>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</si>
  <si>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Уличное освещение (Иные бюджетные ассигнования)</t>
  </si>
  <si>
    <t>Проведение мероприятий по разработке дизайн-проектов (Прочая закупка товаров, работ и услуг)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</si>
  <si>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</si>
  <si>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</si>
  <si>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</t>
  </si>
  <si>
    <t>14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</si>
  <si>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</si>
  <si>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</si>
  <si>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(Прочая закупка товаров, работ и услуг)</t>
  </si>
  <si>
    <t>14 0 04 20137</t>
  </si>
  <si>
    <t>99 9 00 20050</t>
  </si>
  <si>
    <t>Проведение мероприятий по разработке, экспертизе проектно-сметной документации для строительства газопровода (Прочая закупка товаров, работ и услуг)</t>
  </si>
  <si>
    <t>Сумма на 2020 год</t>
  </si>
  <si>
    <t>Сумма на 2021 год</t>
  </si>
  <si>
    <t xml:space="preserve">Изменения распределения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 города Струнино на 2019 и плановый период 2020 и 2021 годы 
</t>
  </si>
  <si>
    <t>99 9 00 29990</t>
  </si>
  <si>
    <t xml:space="preserve">Расходы на уплату членских взносов (Иные бюджетные ассигнования)
</t>
  </si>
  <si>
    <t>12 0 01 09702</t>
  </si>
  <si>
    <t>Субсидии на обеспечение проживающих в аврийном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</si>
  <si>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Основное мероприятие "Благоустройство дворовых территорий"</t>
  </si>
  <si>
    <t>Основное мероприятие "Благоустройство общественных территорий"</t>
  </si>
  <si>
    <t>12 0 F3 09502</t>
  </si>
  <si>
    <t>12 0 F3 09602</t>
  </si>
  <si>
    <t>Субсидии на обеспечение устойчивого сокращения непригодного для проживания жилищного фонда (Социальное обеспечение и иные выплаты населению)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</si>
  <si>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(Социальное обеспечение и иные выплаты населению)</t>
  </si>
  <si>
    <t>Софинансирование на обеспечение устойчивого сокращения непригодного для проживания жилищного фонда (Социальное обеспечение и иные выплаты населению)</t>
  </si>
  <si>
    <t>Софинансирование на обеспечение проживающих в аврийном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</si>
  <si>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12 0 01 S9702</t>
  </si>
  <si>
    <t>12 0 F3</t>
  </si>
  <si>
    <t>Основное мероприятие "Обеспечение устойчивого сокращения непригодного для проживания жилищного фонда"</t>
  </si>
  <si>
    <t>Расходы на обеспечение деятельности функций органов власти (Прочая закупка товаров, работ и 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</si>
</sst>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000"/>
    <numFmt numFmtId="165" formatCode="0.00000"/>
    <numFmt numFmtId="166" formatCode="0.000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2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horizontal="left" vertical="center" wrapText="1"/>
    </xf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8" fillId="3" borderId="1" xfId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6" borderId="1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2" fontId="1" fillId="4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4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" fillId="0" borderId="0" xfId="0" applyFont="1"/>
    <xf numFmtId="49" fontId="4" fillId="0" borderId="1" xfId="0" applyNumberFormat="1" applyFont="1" applyBorder="1" applyAlignment="1">
      <alignment horizontal="center" vertical="top"/>
    </xf>
    <xf numFmtId="2" fontId="4" fillId="4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43" fontId="1" fillId="0" borderId="1" xfId="2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7" fillId="2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top"/>
    </xf>
    <xf numFmtId="164" fontId="1" fillId="4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167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7" fillId="4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9"/>
  <sheetViews>
    <sheetView tabSelected="1" topLeftCell="A147" workbookViewId="0">
      <selection activeCell="M158" sqref="M158"/>
    </sheetView>
  </sheetViews>
  <sheetFormatPr defaultRowHeight="14.4" x14ac:dyDescent="0.3"/>
  <cols>
    <col min="1" max="1" width="3" customWidth="1"/>
    <col min="2" max="2" width="50.44140625" customWidth="1"/>
    <col min="3" max="3" width="14.21875" customWidth="1"/>
    <col min="4" max="4" width="6.21875" customWidth="1"/>
    <col min="5" max="5" width="5.77734375" customWidth="1"/>
    <col min="6" max="6" width="5.5546875" customWidth="1"/>
    <col min="7" max="7" width="14.88671875" customWidth="1"/>
    <col min="8" max="8" width="8.5546875" style="64" customWidth="1"/>
    <col min="9" max="9" width="8.109375" style="64" customWidth="1"/>
  </cols>
  <sheetData>
    <row r="1" spans="1:9" ht="28.2" customHeight="1" x14ac:dyDescent="0.3">
      <c r="B1" s="75" t="s">
        <v>245</v>
      </c>
      <c r="C1" s="75"/>
      <c r="D1" s="75"/>
      <c r="E1" s="75"/>
      <c r="F1" s="75"/>
      <c r="G1" s="75"/>
    </row>
    <row r="2" spans="1:9" ht="15.6" x14ac:dyDescent="0.3">
      <c r="B2" s="76" t="s">
        <v>13</v>
      </c>
      <c r="C2" s="75"/>
      <c r="D2" s="75"/>
      <c r="E2" s="75"/>
      <c r="F2" s="75"/>
      <c r="G2" s="75"/>
    </row>
    <row r="3" spans="1:9" ht="18" customHeight="1" x14ac:dyDescent="0.3">
      <c r="B3" s="75" t="s">
        <v>244</v>
      </c>
      <c r="C3" s="75"/>
      <c r="D3" s="75"/>
      <c r="E3" s="75"/>
      <c r="F3" s="75"/>
      <c r="G3" s="75"/>
    </row>
    <row r="4" spans="1:9" ht="7.8" customHeight="1" x14ac:dyDescent="0.3">
      <c r="B4" s="1"/>
    </row>
    <row r="5" spans="1:9" ht="23.4" customHeight="1" x14ac:dyDescent="0.3">
      <c r="A5" s="77" t="s">
        <v>262</v>
      </c>
      <c r="B5" s="78"/>
      <c r="C5" s="78"/>
      <c r="D5" s="78"/>
      <c r="E5" s="78"/>
      <c r="F5" s="78"/>
      <c r="G5" s="78"/>
    </row>
    <row r="6" spans="1:9" ht="18.75" customHeight="1" x14ac:dyDescent="0.3">
      <c r="A6" s="78"/>
      <c r="B6" s="78"/>
      <c r="C6" s="78"/>
      <c r="D6" s="78"/>
      <c r="E6" s="78"/>
      <c r="F6" s="78"/>
      <c r="G6" s="78"/>
    </row>
    <row r="7" spans="1:9" ht="18.75" customHeight="1" x14ac:dyDescent="0.3">
      <c r="A7" s="78"/>
      <c r="B7" s="78"/>
      <c r="C7" s="78"/>
      <c r="D7" s="78"/>
      <c r="E7" s="78"/>
      <c r="F7" s="78"/>
      <c r="G7" s="78"/>
    </row>
    <row r="8" spans="1:9" ht="18.75" customHeight="1" x14ac:dyDescent="0.3">
      <c r="A8" s="78"/>
      <c r="B8" s="78"/>
      <c r="C8" s="78"/>
      <c r="D8" s="78"/>
      <c r="E8" s="78"/>
      <c r="F8" s="78"/>
      <c r="G8" s="78"/>
    </row>
    <row r="9" spans="1:9" ht="18.75" customHeight="1" x14ac:dyDescent="0.3">
      <c r="A9" s="78"/>
      <c r="B9" s="78"/>
      <c r="C9" s="78"/>
      <c r="D9" s="78"/>
      <c r="E9" s="78"/>
      <c r="F9" s="78"/>
      <c r="G9" s="78"/>
    </row>
    <row r="10" spans="1:9" ht="10.199999999999999" customHeight="1" x14ac:dyDescent="0.3">
      <c r="B10" s="76" t="s">
        <v>0</v>
      </c>
      <c r="C10" s="76"/>
      <c r="D10" s="76"/>
      <c r="E10" s="76"/>
      <c r="F10" s="76"/>
      <c r="G10" s="76"/>
    </row>
    <row r="11" spans="1:9" x14ac:dyDescent="0.3">
      <c r="B11" s="2"/>
    </row>
    <row r="12" spans="1:9" ht="53.4" customHeight="1" x14ac:dyDescent="0.3"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65" t="s">
        <v>158</v>
      </c>
      <c r="H12" s="65" t="s">
        <v>260</v>
      </c>
      <c r="I12" s="65" t="s">
        <v>261</v>
      </c>
    </row>
    <row r="13" spans="1:9" ht="17.399999999999999" x14ac:dyDescent="0.3">
      <c r="B13" s="26" t="s">
        <v>6</v>
      </c>
      <c r="C13" s="71"/>
      <c r="D13" s="71"/>
      <c r="E13" s="71"/>
      <c r="F13" s="71"/>
      <c r="G13" s="72">
        <f>G14+G144</f>
        <v>82984.098109999992</v>
      </c>
      <c r="H13" s="70">
        <v>0</v>
      </c>
      <c r="I13" s="70">
        <v>0</v>
      </c>
    </row>
    <row r="14" spans="1:9" ht="15.6" x14ac:dyDescent="0.3">
      <c r="B14" s="4" t="s">
        <v>14</v>
      </c>
      <c r="C14" s="49"/>
      <c r="D14" s="49"/>
      <c r="E14" s="49"/>
      <c r="F14" s="49"/>
      <c r="G14" s="62">
        <f>G15+G24+G38+G44+G48+G51+G67+G77+G80+G83+G86+G101+G104+G116+G119+G123+G129+G133+G136+G140+G89+G126</f>
        <v>82069.504109999994</v>
      </c>
      <c r="H14" s="70">
        <v>0</v>
      </c>
      <c r="I14" s="70">
        <v>0</v>
      </c>
    </row>
    <row r="15" spans="1:9" ht="53.25" customHeight="1" x14ac:dyDescent="0.3">
      <c r="B15" s="13" t="s">
        <v>159</v>
      </c>
      <c r="C15" s="34" t="s">
        <v>16</v>
      </c>
      <c r="D15" s="34"/>
      <c r="E15" s="34" t="s">
        <v>16</v>
      </c>
      <c r="F15" s="34"/>
      <c r="G15" s="39">
        <f>G16+G18++G20+G22</f>
        <v>-10</v>
      </c>
      <c r="H15" s="70">
        <v>0</v>
      </c>
      <c r="I15" s="70">
        <v>0</v>
      </c>
    </row>
    <row r="16" spans="1:9" ht="52.5" customHeight="1" x14ac:dyDescent="0.3">
      <c r="B16" s="9" t="s">
        <v>15</v>
      </c>
      <c r="C16" s="36" t="s">
        <v>21</v>
      </c>
      <c r="D16" s="36"/>
      <c r="E16" s="36" t="s">
        <v>16</v>
      </c>
      <c r="F16" s="36" t="s">
        <v>17</v>
      </c>
      <c r="G16" s="38">
        <f>G17</f>
        <v>-10</v>
      </c>
      <c r="H16" s="70">
        <v>0</v>
      </c>
      <c r="I16" s="70">
        <v>0</v>
      </c>
    </row>
    <row r="17" spans="2:9" ht="38.25" customHeight="1" x14ac:dyDescent="0.3">
      <c r="B17" s="9" t="s">
        <v>160</v>
      </c>
      <c r="C17" s="36" t="s">
        <v>19</v>
      </c>
      <c r="D17" s="36" t="s">
        <v>18</v>
      </c>
      <c r="E17" s="36" t="s">
        <v>16</v>
      </c>
      <c r="F17" s="36" t="s">
        <v>17</v>
      </c>
      <c r="G17" s="38">
        <v>-10</v>
      </c>
      <c r="H17" s="70">
        <v>0</v>
      </c>
      <c r="I17" s="70">
        <v>0</v>
      </c>
    </row>
    <row r="18" spans="2:9" ht="58.5" hidden="1" customHeight="1" x14ac:dyDescent="0.3">
      <c r="B18" s="9" t="s">
        <v>15</v>
      </c>
      <c r="C18" s="36" t="s">
        <v>21</v>
      </c>
      <c r="D18" s="36"/>
      <c r="E18" s="36" t="s">
        <v>16</v>
      </c>
      <c r="F18" s="36" t="s">
        <v>20</v>
      </c>
      <c r="G18" s="38">
        <f>G19</f>
        <v>0</v>
      </c>
      <c r="H18" s="70">
        <v>0</v>
      </c>
      <c r="I18" s="70">
        <v>0</v>
      </c>
    </row>
    <row r="19" spans="2:9" ht="37.5" hidden="1" customHeight="1" x14ac:dyDescent="0.3">
      <c r="B19" s="9" t="s">
        <v>160</v>
      </c>
      <c r="C19" s="36" t="s">
        <v>19</v>
      </c>
      <c r="D19" s="36" t="s">
        <v>18</v>
      </c>
      <c r="E19" s="36" t="s">
        <v>16</v>
      </c>
      <c r="F19" s="36" t="s">
        <v>20</v>
      </c>
      <c r="G19" s="38">
        <v>0</v>
      </c>
      <c r="H19" s="70">
        <v>0</v>
      </c>
      <c r="I19" s="70">
        <v>0</v>
      </c>
    </row>
    <row r="20" spans="2:9" ht="78" hidden="1" x14ac:dyDescent="0.3">
      <c r="B20" s="9" t="s">
        <v>235</v>
      </c>
      <c r="C20" s="36" t="s">
        <v>22</v>
      </c>
      <c r="D20" s="36"/>
      <c r="E20" s="36" t="s">
        <v>16</v>
      </c>
      <c r="F20" s="36" t="s">
        <v>20</v>
      </c>
      <c r="G20" s="38">
        <f>G21</f>
        <v>0</v>
      </c>
      <c r="H20" s="70">
        <v>0</v>
      </c>
      <c r="I20" s="70">
        <v>0</v>
      </c>
    </row>
    <row r="21" spans="2:9" ht="82.5" hidden="1" customHeight="1" x14ac:dyDescent="0.3">
      <c r="B21" s="9" t="s">
        <v>161</v>
      </c>
      <c r="C21" s="36" t="s">
        <v>23</v>
      </c>
      <c r="D21" s="36" t="s">
        <v>18</v>
      </c>
      <c r="E21" s="36" t="s">
        <v>16</v>
      </c>
      <c r="F21" s="36" t="s">
        <v>20</v>
      </c>
      <c r="G21" s="38">
        <v>0</v>
      </c>
      <c r="H21" s="70">
        <v>0</v>
      </c>
      <c r="I21" s="70">
        <v>0</v>
      </c>
    </row>
    <row r="22" spans="2:9" ht="31.2" hidden="1" x14ac:dyDescent="0.3">
      <c r="B22" s="9" t="s">
        <v>113</v>
      </c>
      <c r="C22" s="36" t="s">
        <v>115</v>
      </c>
      <c r="D22" s="36"/>
      <c r="E22" s="36" t="s">
        <v>118</v>
      </c>
      <c r="F22" s="36" t="s">
        <v>16</v>
      </c>
      <c r="G22" s="38">
        <f>G23</f>
        <v>0</v>
      </c>
      <c r="H22" s="70">
        <v>0</v>
      </c>
      <c r="I22" s="70">
        <v>0</v>
      </c>
    </row>
    <row r="23" spans="2:9" ht="31.2" hidden="1" x14ac:dyDescent="0.3">
      <c r="B23" s="16" t="s">
        <v>114</v>
      </c>
      <c r="C23" s="36" t="s">
        <v>116</v>
      </c>
      <c r="D23" s="36" t="s">
        <v>117</v>
      </c>
      <c r="E23" s="36" t="s">
        <v>118</v>
      </c>
      <c r="F23" s="36" t="s">
        <v>16</v>
      </c>
      <c r="G23" s="38">
        <v>0</v>
      </c>
      <c r="H23" s="70">
        <v>0</v>
      </c>
      <c r="I23" s="70">
        <v>0</v>
      </c>
    </row>
    <row r="24" spans="2:9" ht="78.75" customHeight="1" x14ac:dyDescent="0.3">
      <c r="B24" s="13" t="s">
        <v>162</v>
      </c>
      <c r="C24" s="34" t="s">
        <v>30</v>
      </c>
      <c r="D24" s="34"/>
      <c r="E24" s="34" t="s">
        <v>16</v>
      </c>
      <c r="F24" s="34" t="s">
        <v>20</v>
      </c>
      <c r="G24" s="66">
        <f>G25+G27+G30+G32+G34+G36</f>
        <v>2491.5</v>
      </c>
      <c r="H24" s="70">
        <v>0</v>
      </c>
      <c r="I24" s="70">
        <v>0</v>
      </c>
    </row>
    <row r="25" spans="2:9" ht="31.2" hidden="1" x14ac:dyDescent="0.3">
      <c r="B25" s="16" t="s">
        <v>24</v>
      </c>
      <c r="C25" s="36" t="s">
        <v>31</v>
      </c>
      <c r="D25" s="36"/>
      <c r="E25" s="36" t="s">
        <v>16</v>
      </c>
      <c r="F25" s="36" t="s">
        <v>20</v>
      </c>
      <c r="G25" s="67">
        <f>G26+G33+G35+G37</f>
        <v>0</v>
      </c>
      <c r="H25" s="70">
        <v>0</v>
      </c>
      <c r="I25" s="70">
        <v>0</v>
      </c>
    </row>
    <row r="26" spans="2:9" ht="140.4" hidden="1" x14ac:dyDescent="0.3">
      <c r="B26" s="16" t="s">
        <v>25</v>
      </c>
      <c r="C26" s="36" t="s">
        <v>32</v>
      </c>
      <c r="D26" s="36" t="s">
        <v>40</v>
      </c>
      <c r="E26" s="36" t="s">
        <v>16</v>
      </c>
      <c r="F26" s="36" t="s">
        <v>20</v>
      </c>
      <c r="G26" s="58">
        <v>0</v>
      </c>
      <c r="H26" s="70">
        <v>0</v>
      </c>
      <c r="I26" s="70">
        <v>0</v>
      </c>
    </row>
    <row r="27" spans="2:9" ht="46.8" x14ac:dyDescent="0.3">
      <c r="B27" s="16" t="s">
        <v>26</v>
      </c>
      <c r="C27" s="36" t="s">
        <v>33</v>
      </c>
      <c r="D27" s="36"/>
      <c r="E27" s="36" t="s">
        <v>16</v>
      </c>
      <c r="F27" s="36" t="s">
        <v>20</v>
      </c>
      <c r="G27" s="58">
        <f>G28+G29</f>
        <v>2491.5</v>
      </c>
      <c r="H27" s="70">
        <v>0</v>
      </c>
      <c r="I27" s="70">
        <v>0</v>
      </c>
    </row>
    <row r="28" spans="2:9" ht="46.8" x14ac:dyDescent="0.3">
      <c r="B28" s="11" t="s">
        <v>163</v>
      </c>
      <c r="C28" s="36" t="s">
        <v>34</v>
      </c>
      <c r="D28" s="36" t="s">
        <v>18</v>
      </c>
      <c r="E28" s="36" t="s">
        <v>16</v>
      </c>
      <c r="F28" s="36" t="s">
        <v>20</v>
      </c>
      <c r="G28" s="58">
        <v>2491.3872000000001</v>
      </c>
      <c r="H28" s="70">
        <v>0</v>
      </c>
      <c r="I28" s="70">
        <v>0</v>
      </c>
    </row>
    <row r="29" spans="2:9" ht="46.8" x14ac:dyDescent="0.3">
      <c r="B29" s="11" t="s">
        <v>246</v>
      </c>
      <c r="C29" s="36" t="s">
        <v>34</v>
      </c>
      <c r="D29" s="36" t="s">
        <v>41</v>
      </c>
      <c r="E29" s="36" t="s">
        <v>16</v>
      </c>
      <c r="F29" s="36" t="s">
        <v>20</v>
      </c>
      <c r="G29" s="58">
        <v>0.1128</v>
      </c>
      <c r="H29" s="70">
        <v>0</v>
      </c>
      <c r="I29" s="70">
        <v>0</v>
      </c>
    </row>
    <row r="30" spans="2:9" ht="31.2" hidden="1" x14ac:dyDescent="0.3">
      <c r="B30" s="11" t="s">
        <v>27</v>
      </c>
      <c r="C30" s="36" t="s">
        <v>35</v>
      </c>
      <c r="D30" s="36"/>
      <c r="E30" s="36" t="s">
        <v>16</v>
      </c>
      <c r="F30" s="36" t="s">
        <v>20</v>
      </c>
      <c r="G30" s="37">
        <f>G31</f>
        <v>0</v>
      </c>
      <c r="H30" s="70">
        <v>0</v>
      </c>
      <c r="I30" s="70">
        <v>0</v>
      </c>
    </row>
    <row r="31" spans="2:9" ht="46.8" hidden="1" x14ac:dyDescent="0.3">
      <c r="B31" s="11" t="s">
        <v>28</v>
      </c>
      <c r="C31" s="36" t="s">
        <v>36</v>
      </c>
      <c r="D31" s="36" t="s">
        <v>41</v>
      </c>
      <c r="E31" s="36" t="s">
        <v>16</v>
      </c>
      <c r="F31" s="36" t="s">
        <v>20</v>
      </c>
      <c r="G31" s="38">
        <v>0</v>
      </c>
      <c r="H31" s="70">
        <v>0</v>
      </c>
      <c r="I31" s="70">
        <v>0</v>
      </c>
    </row>
    <row r="32" spans="2:9" ht="31.2" hidden="1" x14ac:dyDescent="0.3">
      <c r="B32" s="16" t="s">
        <v>71</v>
      </c>
      <c r="C32" s="36" t="s">
        <v>31</v>
      </c>
      <c r="D32" s="36"/>
      <c r="E32" s="36" t="s">
        <v>17</v>
      </c>
      <c r="F32" s="36" t="s">
        <v>72</v>
      </c>
      <c r="G32" s="38">
        <f>G33</f>
        <v>0</v>
      </c>
      <c r="H32" s="70">
        <v>0</v>
      </c>
      <c r="I32" s="70">
        <v>0</v>
      </c>
    </row>
    <row r="33" spans="2:9" ht="140.4" hidden="1" x14ac:dyDescent="0.3">
      <c r="B33" s="16" t="s">
        <v>25</v>
      </c>
      <c r="C33" s="36" t="s">
        <v>32</v>
      </c>
      <c r="D33" s="36" t="s">
        <v>40</v>
      </c>
      <c r="E33" s="36" t="s">
        <v>17</v>
      </c>
      <c r="F33" s="36" t="s">
        <v>72</v>
      </c>
      <c r="G33" s="38">
        <v>0</v>
      </c>
      <c r="H33" s="70">
        <v>0</v>
      </c>
      <c r="I33" s="70">
        <v>0</v>
      </c>
    </row>
    <row r="34" spans="2:9" ht="31.2" hidden="1" x14ac:dyDescent="0.3">
      <c r="B34" s="16" t="s">
        <v>71</v>
      </c>
      <c r="C34" s="36" t="s">
        <v>31</v>
      </c>
      <c r="D34" s="36"/>
      <c r="E34" s="36" t="s">
        <v>52</v>
      </c>
      <c r="F34" s="36" t="s">
        <v>52</v>
      </c>
      <c r="G34" s="38">
        <f>G35</f>
        <v>0</v>
      </c>
      <c r="H34" s="70">
        <v>0</v>
      </c>
      <c r="I34" s="70">
        <v>0</v>
      </c>
    </row>
    <row r="35" spans="2:9" ht="143.25" hidden="1" customHeight="1" x14ac:dyDescent="0.3">
      <c r="B35" s="16" t="s">
        <v>25</v>
      </c>
      <c r="C35" s="36" t="s">
        <v>32</v>
      </c>
      <c r="D35" s="36" t="s">
        <v>40</v>
      </c>
      <c r="E35" s="36" t="s">
        <v>52</v>
      </c>
      <c r="F35" s="36" t="s">
        <v>52</v>
      </c>
      <c r="G35" s="38">
        <v>0</v>
      </c>
      <c r="H35" s="70">
        <v>0</v>
      </c>
      <c r="I35" s="70">
        <v>0</v>
      </c>
    </row>
    <row r="36" spans="2:9" ht="31.2" hidden="1" x14ac:dyDescent="0.3">
      <c r="B36" s="16" t="s">
        <v>71</v>
      </c>
      <c r="C36" s="36" t="s">
        <v>31</v>
      </c>
      <c r="D36" s="36"/>
      <c r="E36" s="36" t="s">
        <v>73</v>
      </c>
      <c r="F36" s="36" t="s">
        <v>16</v>
      </c>
      <c r="G36" s="38">
        <f>G37</f>
        <v>0</v>
      </c>
      <c r="H36" s="70">
        <v>0</v>
      </c>
      <c r="I36" s="70">
        <v>0</v>
      </c>
    </row>
    <row r="37" spans="2:9" ht="140.4" hidden="1" x14ac:dyDescent="0.3">
      <c r="B37" s="16" t="s">
        <v>25</v>
      </c>
      <c r="C37" s="36" t="s">
        <v>32</v>
      </c>
      <c r="D37" s="36" t="s">
        <v>40</v>
      </c>
      <c r="E37" s="36" t="s">
        <v>73</v>
      </c>
      <c r="F37" s="36" t="s">
        <v>16</v>
      </c>
      <c r="G37" s="38">
        <v>0</v>
      </c>
      <c r="H37" s="70">
        <v>0</v>
      </c>
      <c r="I37" s="70">
        <v>0</v>
      </c>
    </row>
    <row r="38" spans="2:9" ht="79.5" customHeight="1" x14ac:dyDescent="0.3">
      <c r="B38" s="13" t="s">
        <v>164</v>
      </c>
      <c r="C38" s="34" t="s">
        <v>37</v>
      </c>
      <c r="D38" s="34"/>
      <c r="E38" s="34" t="s">
        <v>16</v>
      </c>
      <c r="F38" s="34" t="s">
        <v>20</v>
      </c>
      <c r="G38" s="68">
        <f>G39+G42</f>
        <v>224.59399999999999</v>
      </c>
      <c r="H38" s="70">
        <v>0</v>
      </c>
      <c r="I38" s="70">
        <v>0</v>
      </c>
    </row>
    <row r="39" spans="2:9" ht="31.2" x14ac:dyDescent="0.3">
      <c r="B39" s="11" t="s">
        <v>29</v>
      </c>
      <c r="C39" s="36" t="s">
        <v>38</v>
      </c>
      <c r="D39" s="36"/>
      <c r="E39" s="36" t="s">
        <v>16</v>
      </c>
      <c r="F39" s="36" t="s">
        <v>20</v>
      </c>
      <c r="G39" s="59">
        <f>G40+G41</f>
        <v>224.59399999999999</v>
      </c>
      <c r="H39" s="70">
        <v>0</v>
      </c>
      <c r="I39" s="70">
        <v>0</v>
      </c>
    </row>
    <row r="40" spans="2:9" ht="36.75" customHeight="1" x14ac:dyDescent="0.3">
      <c r="B40" s="11" t="s">
        <v>160</v>
      </c>
      <c r="C40" s="36" t="s">
        <v>39</v>
      </c>
      <c r="D40" s="36" t="s">
        <v>18</v>
      </c>
      <c r="E40" s="36" t="s">
        <v>16</v>
      </c>
      <c r="F40" s="36" t="s">
        <v>20</v>
      </c>
      <c r="G40" s="59">
        <v>222.48048</v>
      </c>
      <c r="H40" s="70">
        <v>0</v>
      </c>
      <c r="I40" s="70">
        <v>0</v>
      </c>
    </row>
    <row r="41" spans="2:9" ht="36.75" customHeight="1" x14ac:dyDescent="0.3">
      <c r="B41" s="11" t="s">
        <v>160</v>
      </c>
      <c r="C41" s="36" t="s">
        <v>39</v>
      </c>
      <c r="D41" s="36" t="s">
        <v>41</v>
      </c>
      <c r="E41" s="36" t="s">
        <v>16</v>
      </c>
      <c r="F41" s="36" t="s">
        <v>20</v>
      </c>
      <c r="G41" s="59">
        <v>2.1135199999999998</v>
      </c>
      <c r="H41" s="70">
        <v>0</v>
      </c>
      <c r="I41" s="70">
        <v>0</v>
      </c>
    </row>
    <row r="42" spans="2:9" ht="36.75" hidden="1" customHeight="1" x14ac:dyDescent="0.3">
      <c r="B42" s="11" t="s">
        <v>27</v>
      </c>
      <c r="C42" s="36" t="s">
        <v>238</v>
      </c>
      <c r="D42" s="36"/>
      <c r="E42" s="36" t="s">
        <v>16</v>
      </c>
      <c r="F42" s="36" t="s">
        <v>20</v>
      </c>
      <c r="G42" s="38">
        <f>G43</f>
        <v>0</v>
      </c>
      <c r="H42" s="70">
        <v>0</v>
      </c>
      <c r="I42" s="70">
        <v>0</v>
      </c>
    </row>
    <row r="43" spans="2:9" ht="49.2" hidden="1" customHeight="1" x14ac:dyDescent="0.3">
      <c r="B43" s="40" t="s">
        <v>237</v>
      </c>
      <c r="C43" s="41" t="s">
        <v>239</v>
      </c>
      <c r="D43" s="36" t="s">
        <v>41</v>
      </c>
      <c r="E43" s="36" t="s">
        <v>16</v>
      </c>
      <c r="F43" s="36" t="s">
        <v>20</v>
      </c>
      <c r="G43" s="38">
        <v>0</v>
      </c>
      <c r="H43" s="70">
        <v>0</v>
      </c>
      <c r="I43" s="70">
        <v>0</v>
      </c>
    </row>
    <row r="44" spans="2:9" ht="62.4" hidden="1" x14ac:dyDescent="0.3">
      <c r="B44" s="13" t="s">
        <v>166</v>
      </c>
      <c r="C44" s="34" t="s">
        <v>17</v>
      </c>
      <c r="D44" s="34"/>
      <c r="E44" s="34"/>
      <c r="F44" s="34"/>
      <c r="G44" s="39">
        <f>G45</f>
        <v>0</v>
      </c>
      <c r="H44" s="70">
        <v>0</v>
      </c>
      <c r="I44" s="70">
        <v>0</v>
      </c>
    </row>
    <row r="45" spans="2:9" ht="35.25" hidden="1" customHeight="1" x14ac:dyDescent="0.3">
      <c r="B45" s="5" t="s">
        <v>42</v>
      </c>
      <c r="C45" s="36" t="s">
        <v>44</v>
      </c>
      <c r="D45" s="36"/>
      <c r="E45" s="36"/>
      <c r="F45" s="36"/>
      <c r="G45" s="38">
        <f>G46+G47</f>
        <v>0</v>
      </c>
      <c r="H45" s="70">
        <v>0</v>
      </c>
      <c r="I45" s="70">
        <v>0</v>
      </c>
    </row>
    <row r="46" spans="2:9" ht="31.2" hidden="1" x14ac:dyDescent="0.3">
      <c r="B46" s="12" t="s">
        <v>167</v>
      </c>
      <c r="C46" s="36" t="s">
        <v>45</v>
      </c>
      <c r="D46" s="36" t="s">
        <v>18</v>
      </c>
      <c r="E46" s="36" t="s">
        <v>37</v>
      </c>
      <c r="F46" s="36" t="s">
        <v>43</v>
      </c>
      <c r="G46" s="38">
        <v>0</v>
      </c>
      <c r="H46" s="70">
        <v>0</v>
      </c>
      <c r="I46" s="70">
        <v>0</v>
      </c>
    </row>
    <row r="47" spans="2:9" ht="31.2" hidden="1" x14ac:dyDescent="0.3">
      <c r="B47" s="12" t="s">
        <v>167</v>
      </c>
      <c r="C47" s="36" t="s">
        <v>45</v>
      </c>
      <c r="D47" s="36" t="s">
        <v>18</v>
      </c>
      <c r="E47" s="36" t="s">
        <v>52</v>
      </c>
      <c r="F47" s="36" t="s">
        <v>37</v>
      </c>
      <c r="G47" s="38">
        <v>0</v>
      </c>
      <c r="H47" s="70">
        <v>0</v>
      </c>
      <c r="I47" s="70">
        <v>0</v>
      </c>
    </row>
    <row r="48" spans="2:9" ht="78" hidden="1" x14ac:dyDescent="0.3">
      <c r="B48" s="42" t="s">
        <v>165</v>
      </c>
      <c r="C48" s="43" t="s">
        <v>48</v>
      </c>
      <c r="D48" s="34"/>
      <c r="E48" s="43" t="s">
        <v>37</v>
      </c>
      <c r="F48" s="43" t="s">
        <v>47</v>
      </c>
      <c r="G48" s="39">
        <f>G49</f>
        <v>0</v>
      </c>
      <c r="H48" s="70">
        <v>0</v>
      </c>
      <c r="I48" s="70">
        <v>0</v>
      </c>
    </row>
    <row r="49" spans="2:9" ht="46.8" hidden="1" x14ac:dyDescent="0.3">
      <c r="B49" s="44" t="s">
        <v>46</v>
      </c>
      <c r="C49" s="45" t="s">
        <v>49</v>
      </c>
      <c r="D49" s="36"/>
      <c r="E49" s="45" t="s">
        <v>37</v>
      </c>
      <c r="F49" s="45" t="s">
        <v>47</v>
      </c>
      <c r="G49" s="38">
        <f>G50</f>
        <v>0</v>
      </c>
      <c r="H49" s="70">
        <v>0</v>
      </c>
      <c r="I49" s="70">
        <v>0</v>
      </c>
    </row>
    <row r="50" spans="2:9" ht="34.5" hidden="1" customHeight="1" x14ac:dyDescent="0.3">
      <c r="B50" s="44" t="s">
        <v>160</v>
      </c>
      <c r="C50" s="45" t="s">
        <v>50</v>
      </c>
      <c r="D50" s="36" t="s">
        <v>18</v>
      </c>
      <c r="E50" s="45" t="s">
        <v>37</v>
      </c>
      <c r="F50" s="45" t="s">
        <v>47</v>
      </c>
      <c r="G50" s="38">
        <v>0</v>
      </c>
      <c r="H50" s="70">
        <v>0</v>
      </c>
      <c r="I50" s="70">
        <v>0</v>
      </c>
    </row>
    <row r="51" spans="2:9" ht="81" customHeight="1" x14ac:dyDescent="0.3">
      <c r="B51" s="13" t="s">
        <v>168</v>
      </c>
      <c r="C51" s="34" t="s">
        <v>53</v>
      </c>
      <c r="D51" s="34"/>
      <c r="E51" s="34" t="s">
        <v>52</v>
      </c>
      <c r="F51" s="34" t="s">
        <v>37</v>
      </c>
      <c r="G51" s="62">
        <f>G52+G56+G59+G61+G63+G65</f>
        <v>11.87759</v>
      </c>
      <c r="H51" s="70">
        <v>0</v>
      </c>
      <c r="I51" s="70">
        <v>0</v>
      </c>
    </row>
    <row r="52" spans="2:9" ht="33" hidden="1" customHeight="1" x14ac:dyDescent="0.3">
      <c r="B52" s="5" t="s">
        <v>51</v>
      </c>
      <c r="C52" s="36" t="s">
        <v>54</v>
      </c>
      <c r="D52" s="36"/>
      <c r="E52" s="36" t="s">
        <v>17</v>
      </c>
      <c r="F52" s="36" t="s">
        <v>52</v>
      </c>
      <c r="G52" s="38">
        <f>G53</f>
        <v>0</v>
      </c>
      <c r="H52" s="70">
        <v>0</v>
      </c>
      <c r="I52" s="70">
        <v>0</v>
      </c>
    </row>
    <row r="53" spans="2:9" ht="48.6" hidden="1" customHeight="1" x14ac:dyDescent="0.3">
      <c r="B53" s="5" t="s">
        <v>169</v>
      </c>
      <c r="C53" s="36" t="s">
        <v>55</v>
      </c>
      <c r="D53" s="36" t="s">
        <v>18</v>
      </c>
      <c r="E53" s="36" t="s">
        <v>17</v>
      </c>
      <c r="F53" s="36" t="s">
        <v>52</v>
      </c>
      <c r="G53" s="38">
        <v>0</v>
      </c>
      <c r="H53" s="70">
        <v>0</v>
      </c>
      <c r="I53" s="70">
        <v>0</v>
      </c>
    </row>
    <row r="54" spans="2:9" ht="24.6" customHeight="1" x14ac:dyDescent="0.3">
      <c r="B54" s="12" t="s">
        <v>56</v>
      </c>
      <c r="C54" s="36" t="s">
        <v>60</v>
      </c>
      <c r="D54" s="36"/>
      <c r="E54" s="36" t="s">
        <v>52</v>
      </c>
      <c r="F54" s="36" t="s">
        <v>37</v>
      </c>
      <c r="G54" s="59">
        <f>G55+G56</f>
        <v>11.87759</v>
      </c>
      <c r="H54" s="70">
        <v>0</v>
      </c>
      <c r="I54" s="70">
        <v>0</v>
      </c>
    </row>
    <row r="55" spans="2:9" ht="29.4" hidden="1" customHeight="1" x14ac:dyDescent="0.3">
      <c r="B55" s="5" t="s">
        <v>170</v>
      </c>
      <c r="C55" s="36" t="s">
        <v>61</v>
      </c>
      <c r="D55" s="36" t="s">
        <v>18</v>
      </c>
      <c r="E55" s="36" t="s">
        <v>52</v>
      </c>
      <c r="F55" s="36" t="s">
        <v>37</v>
      </c>
      <c r="G55" s="38">
        <v>0</v>
      </c>
      <c r="H55" s="70">
        <v>0</v>
      </c>
      <c r="I55" s="70">
        <v>0</v>
      </c>
    </row>
    <row r="56" spans="2:9" ht="36" customHeight="1" x14ac:dyDescent="0.3">
      <c r="B56" s="5" t="s">
        <v>248</v>
      </c>
      <c r="C56" s="36" t="s">
        <v>61</v>
      </c>
      <c r="D56" s="36" t="s">
        <v>41</v>
      </c>
      <c r="E56" s="36" t="s">
        <v>52</v>
      </c>
      <c r="F56" s="36" t="s">
        <v>37</v>
      </c>
      <c r="G56" s="59">
        <v>11.87759</v>
      </c>
      <c r="H56" s="70">
        <v>0</v>
      </c>
      <c r="I56" s="70">
        <v>0</v>
      </c>
    </row>
    <row r="57" spans="2:9" ht="33" hidden="1" customHeight="1" x14ac:dyDescent="0.3">
      <c r="B57" s="5" t="s">
        <v>170</v>
      </c>
      <c r="C57" s="36" t="s">
        <v>61</v>
      </c>
      <c r="D57" s="36" t="s">
        <v>18</v>
      </c>
      <c r="E57" s="36" t="s">
        <v>52</v>
      </c>
      <c r="F57" s="36" t="s">
        <v>37</v>
      </c>
      <c r="G57" s="38">
        <v>0</v>
      </c>
      <c r="H57" s="70">
        <v>0</v>
      </c>
      <c r="I57" s="70">
        <v>0</v>
      </c>
    </row>
    <row r="58" spans="2:9" ht="33" hidden="1" customHeight="1" x14ac:dyDescent="0.3">
      <c r="B58" s="5" t="s">
        <v>248</v>
      </c>
      <c r="C58" s="36" t="s">
        <v>61</v>
      </c>
      <c r="D58" s="36" t="s">
        <v>41</v>
      </c>
      <c r="E58" s="36" t="s">
        <v>52</v>
      </c>
      <c r="F58" s="36" t="s">
        <v>37</v>
      </c>
      <c r="G58" s="59">
        <v>0</v>
      </c>
      <c r="H58" s="70">
        <v>0</v>
      </c>
      <c r="I58" s="70">
        <v>0</v>
      </c>
    </row>
    <row r="59" spans="2:9" ht="31.2" hidden="1" x14ac:dyDescent="0.3">
      <c r="B59" s="12" t="s">
        <v>57</v>
      </c>
      <c r="C59" s="36" t="s">
        <v>62</v>
      </c>
      <c r="D59" s="36"/>
      <c r="E59" s="36" t="s">
        <v>52</v>
      </c>
      <c r="F59" s="36" t="s">
        <v>37</v>
      </c>
      <c r="G59" s="38">
        <f>G60</f>
        <v>0</v>
      </c>
      <c r="H59" s="70">
        <v>0</v>
      </c>
      <c r="I59" s="70">
        <v>0</v>
      </c>
    </row>
    <row r="60" spans="2:9" ht="31.2" hidden="1" x14ac:dyDescent="0.3">
      <c r="B60" s="5" t="s">
        <v>171</v>
      </c>
      <c r="C60" s="36" t="s">
        <v>63</v>
      </c>
      <c r="D60" s="36" t="s">
        <v>18</v>
      </c>
      <c r="E60" s="36" t="s">
        <v>52</v>
      </c>
      <c r="F60" s="36" t="s">
        <v>37</v>
      </c>
      <c r="G60" s="38">
        <v>0</v>
      </c>
      <c r="H60" s="70">
        <v>0</v>
      </c>
      <c r="I60" s="70">
        <v>0</v>
      </c>
    </row>
    <row r="61" spans="2:9" ht="31.2" hidden="1" x14ac:dyDescent="0.3">
      <c r="B61" s="12" t="s">
        <v>58</v>
      </c>
      <c r="C61" s="36" t="s">
        <v>64</v>
      </c>
      <c r="D61" s="36"/>
      <c r="E61" s="36" t="s">
        <v>52</v>
      </c>
      <c r="F61" s="36" t="s">
        <v>37</v>
      </c>
      <c r="G61" s="38">
        <v>0</v>
      </c>
      <c r="H61" s="70">
        <v>0</v>
      </c>
      <c r="I61" s="70">
        <v>0</v>
      </c>
    </row>
    <row r="62" spans="2:9" ht="31.2" hidden="1" x14ac:dyDescent="0.3">
      <c r="B62" s="5" t="s">
        <v>172</v>
      </c>
      <c r="C62" s="36" t="s">
        <v>65</v>
      </c>
      <c r="D62" s="36" t="s">
        <v>18</v>
      </c>
      <c r="E62" s="36" t="s">
        <v>52</v>
      </c>
      <c r="F62" s="36" t="s">
        <v>37</v>
      </c>
      <c r="G62" s="38">
        <v>0</v>
      </c>
      <c r="H62" s="70">
        <v>0</v>
      </c>
      <c r="I62" s="70">
        <v>0</v>
      </c>
    </row>
    <row r="63" spans="2:9" ht="31.2" hidden="1" x14ac:dyDescent="0.3">
      <c r="B63" s="12" t="s">
        <v>59</v>
      </c>
      <c r="C63" s="36" t="s">
        <v>66</v>
      </c>
      <c r="D63" s="36"/>
      <c r="E63" s="36" t="s">
        <v>52</v>
      </c>
      <c r="F63" s="36" t="s">
        <v>37</v>
      </c>
      <c r="G63" s="38">
        <f>G64</f>
        <v>0</v>
      </c>
      <c r="H63" s="70">
        <v>0</v>
      </c>
      <c r="I63" s="70">
        <v>0</v>
      </c>
    </row>
    <row r="64" spans="2:9" ht="35.25" hidden="1" customHeight="1" x14ac:dyDescent="0.3">
      <c r="B64" s="5" t="s">
        <v>173</v>
      </c>
      <c r="C64" s="36" t="s">
        <v>67</v>
      </c>
      <c r="D64" s="36" t="s">
        <v>18</v>
      </c>
      <c r="E64" s="36" t="s">
        <v>52</v>
      </c>
      <c r="F64" s="36" t="s">
        <v>37</v>
      </c>
      <c r="G64" s="38">
        <v>0</v>
      </c>
      <c r="H64" s="70">
        <v>0</v>
      </c>
      <c r="I64" s="70">
        <v>0</v>
      </c>
    </row>
    <row r="65" spans="2:9" ht="37.5" hidden="1" customHeight="1" x14ac:dyDescent="0.3">
      <c r="B65" s="16" t="s">
        <v>68</v>
      </c>
      <c r="C65" s="36" t="s">
        <v>69</v>
      </c>
      <c r="D65" s="46"/>
      <c r="E65" s="36" t="s">
        <v>155</v>
      </c>
      <c r="F65" s="36" t="s">
        <v>52</v>
      </c>
      <c r="G65" s="38">
        <f>G66</f>
        <v>0</v>
      </c>
      <c r="H65" s="70">
        <v>0</v>
      </c>
      <c r="I65" s="70">
        <v>0</v>
      </c>
    </row>
    <row r="66" spans="2:9" ht="31.2" hidden="1" x14ac:dyDescent="0.3">
      <c r="B66" s="16" t="s">
        <v>174</v>
      </c>
      <c r="C66" s="36" t="s">
        <v>70</v>
      </c>
      <c r="D66" s="47">
        <v>200</v>
      </c>
      <c r="E66" s="36" t="s">
        <v>155</v>
      </c>
      <c r="F66" s="36" t="s">
        <v>52</v>
      </c>
      <c r="G66" s="38">
        <v>0</v>
      </c>
      <c r="H66" s="70">
        <v>0</v>
      </c>
      <c r="I66" s="70">
        <v>0</v>
      </c>
    </row>
    <row r="67" spans="2:9" ht="49.2" customHeight="1" x14ac:dyDescent="0.3">
      <c r="B67" s="30" t="s">
        <v>175</v>
      </c>
      <c r="C67" s="34" t="s">
        <v>77</v>
      </c>
      <c r="D67" s="34"/>
      <c r="E67" s="34" t="s">
        <v>17</v>
      </c>
      <c r="F67" s="34" t="s">
        <v>43</v>
      </c>
      <c r="G67" s="62">
        <f>G68+G72+G75</f>
        <v>20909.258320000001</v>
      </c>
      <c r="H67" s="70">
        <v>0</v>
      </c>
      <c r="I67" s="70">
        <v>0</v>
      </c>
    </row>
    <row r="68" spans="2:9" ht="48.6" customHeight="1" x14ac:dyDescent="0.3">
      <c r="B68" s="48" t="s">
        <v>74</v>
      </c>
      <c r="C68" s="36" t="s">
        <v>78</v>
      </c>
      <c r="D68" s="36"/>
      <c r="E68" s="36" t="s">
        <v>17</v>
      </c>
      <c r="F68" s="36" t="s">
        <v>43</v>
      </c>
      <c r="G68" s="60">
        <f>G69+G71+G70</f>
        <v>20430.732</v>
      </c>
      <c r="H68" s="70">
        <v>0</v>
      </c>
      <c r="I68" s="70">
        <v>0</v>
      </c>
    </row>
    <row r="69" spans="2:9" ht="78" hidden="1" x14ac:dyDescent="0.3">
      <c r="B69" s="25" t="s">
        <v>176</v>
      </c>
      <c r="C69" s="36" t="s">
        <v>79</v>
      </c>
      <c r="D69" s="36" t="s">
        <v>18</v>
      </c>
      <c r="E69" s="36" t="s">
        <v>17</v>
      </c>
      <c r="F69" s="36" t="s">
        <v>43</v>
      </c>
      <c r="G69" s="38">
        <v>0</v>
      </c>
      <c r="H69" s="70">
        <v>0</v>
      </c>
      <c r="I69" s="70">
        <v>0</v>
      </c>
    </row>
    <row r="70" spans="2:9" ht="64.8" customHeight="1" x14ac:dyDescent="0.3">
      <c r="B70" s="25" t="s">
        <v>177</v>
      </c>
      <c r="C70" s="36" t="s">
        <v>241</v>
      </c>
      <c r="D70" s="36" t="s">
        <v>18</v>
      </c>
      <c r="E70" s="36" t="s">
        <v>17</v>
      </c>
      <c r="F70" s="36" t="s">
        <v>43</v>
      </c>
      <c r="G70" s="38">
        <v>20000</v>
      </c>
      <c r="H70" s="70">
        <v>0</v>
      </c>
      <c r="I70" s="70">
        <v>0</v>
      </c>
    </row>
    <row r="71" spans="2:9" ht="64.8" customHeight="1" x14ac:dyDescent="0.3">
      <c r="B71" s="25" t="s">
        <v>240</v>
      </c>
      <c r="C71" s="36" t="s">
        <v>80</v>
      </c>
      <c r="D71" s="36" t="s">
        <v>18</v>
      </c>
      <c r="E71" s="36" t="s">
        <v>17</v>
      </c>
      <c r="F71" s="36" t="s">
        <v>43</v>
      </c>
      <c r="G71" s="60">
        <v>430.73200000000003</v>
      </c>
      <c r="H71" s="70">
        <v>0</v>
      </c>
      <c r="I71" s="70">
        <v>0</v>
      </c>
    </row>
    <row r="72" spans="2:9" ht="49.8" customHeight="1" x14ac:dyDescent="0.3">
      <c r="B72" s="48" t="s">
        <v>75</v>
      </c>
      <c r="C72" s="36" t="s">
        <v>81</v>
      </c>
      <c r="D72" s="36"/>
      <c r="E72" s="36" t="s">
        <v>17</v>
      </c>
      <c r="F72" s="36" t="s">
        <v>43</v>
      </c>
      <c r="G72" s="59">
        <f>G73+G74</f>
        <v>478.52632</v>
      </c>
      <c r="H72" s="70">
        <v>0</v>
      </c>
      <c r="I72" s="70">
        <v>0</v>
      </c>
    </row>
    <row r="73" spans="2:9" ht="62.4" customHeight="1" x14ac:dyDescent="0.3">
      <c r="B73" s="25" t="s">
        <v>178</v>
      </c>
      <c r="C73" s="36" t="s">
        <v>82</v>
      </c>
      <c r="D73" s="36" t="s">
        <v>18</v>
      </c>
      <c r="E73" s="36" t="s">
        <v>17</v>
      </c>
      <c r="F73" s="36" t="s">
        <v>43</v>
      </c>
      <c r="G73" s="59">
        <v>450.52632</v>
      </c>
      <c r="H73" s="70">
        <v>0</v>
      </c>
      <c r="I73" s="70">
        <v>0</v>
      </c>
    </row>
    <row r="74" spans="2:9" ht="63.6" customHeight="1" x14ac:dyDescent="0.3">
      <c r="B74" s="25" t="s">
        <v>247</v>
      </c>
      <c r="C74" s="36" t="s">
        <v>82</v>
      </c>
      <c r="D74" s="36" t="s">
        <v>41</v>
      </c>
      <c r="E74" s="36" t="s">
        <v>17</v>
      </c>
      <c r="F74" s="36" t="s">
        <v>43</v>
      </c>
      <c r="G74" s="61">
        <v>28</v>
      </c>
      <c r="H74" s="70">
        <v>0</v>
      </c>
      <c r="I74" s="70">
        <v>0</v>
      </c>
    </row>
    <row r="75" spans="2:9" ht="31.2" hidden="1" x14ac:dyDescent="0.3">
      <c r="B75" s="27" t="s">
        <v>76</v>
      </c>
      <c r="C75" s="36" t="s">
        <v>83</v>
      </c>
      <c r="D75" s="36"/>
      <c r="E75" s="36" t="s">
        <v>17</v>
      </c>
      <c r="F75" s="36" t="s">
        <v>43</v>
      </c>
      <c r="G75" s="38">
        <f>G76</f>
        <v>0</v>
      </c>
      <c r="H75" s="70">
        <v>0</v>
      </c>
      <c r="I75" s="70">
        <v>0</v>
      </c>
    </row>
    <row r="76" spans="2:9" ht="54" hidden="1" customHeight="1" x14ac:dyDescent="0.3">
      <c r="B76" s="17" t="s">
        <v>179</v>
      </c>
      <c r="C76" s="36" t="s">
        <v>84</v>
      </c>
      <c r="D76" s="36" t="s">
        <v>18</v>
      </c>
      <c r="E76" s="36" t="s">
        <v>17</v>
      </c>
      <c r="F76" s="36" t="s">
        <v>43</v>
      </c>
      <c r="G76" s="38">
        <v>0</v>
      </c>
      <c r="H76" s="70">
        <v>0</v>
      </c>
      <c r="I76" s="70">
        <v>0</v>
      </c>
    </row>
    <row r="77" spans="2:9" ht="88.5" hidden="1" customHeight="1" x14ac:dyDescent="0.3">
      <c r="B77" s="13" t="s">
        <v>180</v>
      </c>
      <c r="C77" s="34" t="s">
        <v>73</v>
      </c>
      <c r="D77" s="49"/>
      <c r="E77" s="34" t="s">
        <v>17</v>
      </c>
      <c r="F77" s="34" t="s">
        <v>89</v>
      </c>
      <c r="G77" s="39">
        <f>G78</f>
        <v>0</v>
      </c>
      <c r="H77" s="70">
        <v>0</v>
      </c>
      <c r="I77" s="70">
        <v>0</v>
      </c>
    </row>
    <row r="78" spans="2:9" ht="31.2" hidden="1" x14ac:dyDescent="0.3">
      <c r="B78" s="5" t="s">
        <v>86</v>
      </c>
      <c r="C78" s="36" t="s">
        <v>87</v>
      </c>
      <c r="D78" s="46"/>
      <c r="E78" s="36" t="s">
        <v>17</v>
      </c>
      <c r="F78" s="36" t="s">
        <v>72</v>
      </c>
      <c r="G78" s="38">
        <f>G79</f>
        <v>0</v>
      </c>
      <c r="H78" s="70">
        <v>0</v>
      </c>
      <c r="I78" s="70">
        <v>0</v>
      </c>
    </row>
    <row r="79" spans="2:9" ht="31.2" hidden="1" x14ac:dyDescent="0.3">
      <c r="B79" s="5" t="s">
        <v>160</v>
      </c>
      <c r="C79" s="36" t="s">
        <v>88</v>
      </c>
      <c r="D79" s="47">
        <v>200</v>
      </c>
      <c r="E79" s="36" t="s">
        <v>17</v>
      </c>
      <c r="F79" s="36" t="s">
        <v>72</v>
      </c>
      <c r="G79" s="38">
        <v>0</v>
      </c>
      <c r="H79" s="70">
        <v>0</v>
      </c>
      <c r="I79" s="70">
        <v>0</v>
      </c>
    </row>
    <row r="80" spans="2:9" ht="93.6" hidden="1" x14ac:dyDescent="0.3">
      <c r="B80" s="13" t="s">
        <v>181</v>
      </c>
      <c r="C80" s="50" t="s">
        <v>43</v>
      </c>
      <c r="D80" s="49"/>
      <c r="E80" s="34" t="s">
        <v>17</v>
      </c>
      <c r="F80" s="34" t="s">
        <v>72</v>
      </c>
      <c r="G80" s="39">
        <f>G81</f>
        <v>0</v>
      </c>
      <c r="H80" s="70">
        <v>0</v>
      </c>
      <c r="I80" s="70">
        <v>0</v>
      </c>
    </row>
    <row r="81" spans="2:9" ht="31.2" hidden="1" x14ac:dyDescent="0.3">
      <c r="B81" s="5" t="s">
        <v>85</v>
      </c>
      <c r="C81" s="41" t="s">
        <v>90</v>
      </c>
      <c r="D81" s="46"/>
      <c r="E81" s="36" t="s">
        <v>17</v>
      </c>
      <c r="F81" s="36" t="s">
        <v>72</v>
      </c>
      <c r="G81" s="38">
        <f>G82</f>
        <v>0</v>
      </c>
      <c r="H81" s="70">
        <v>0</v>
      </c>
      <c r="I81" s="70">
        <v>0</v>
      </c>
    </row>
    <row r="82" spans="2:9" ht="40.5" hidden="1" customHeight="1" x14ac:dyDescent="0.3">
      <c r="B82" s="5" t="s">
        <v>160</v>
      </c>
      <c r="C82" s="41" t="s">
        <v>91</v>
      </c>
      <c r="D82" s="47">
        <v>200</v>
      </c>
      <c r="E82" s="36" t="s">
        <v>17</v>
      </c>
      <c r="F82" s="36" t="s">
        <v>72</v>
      </c>
      <c r="G82" s="38">
        <v>0</v>
      </c>
      <c r="H82" s="70">
        <v>0</v>
      </c>
      <c r="I82" s="70">
        <v>0</v>
      </c>
    </row>
    <row r="83" spans="2:9" ht="124.8" hidden="1" x14ac:dyDescent="0.3">
      <c r="B83" s="13" t="s">
        <v>182</v>
      </c>
      <c r="C83" s="34" t="s">
        <v>118</v>
      </c>
      <c r="D83" s="51"/>
      <c r="E83" s="34" t="s">
        <v>17</v>
      </c>
      <c r="F83" s="34" t="s">
        <v>72</v>
      </c>
      <c r="G83" s="35">
        <f>G85</f>
        <v>0</v>
      </c>
      <c r="H83" s="70">
        <v>0</v>
      </c>
      <c r="I83" s="70">
        <v>0</v>
      </c>
    </row>
    <row r="84" spans="2:9" ht="31.2" hidden="1" x14ac:dyDescent="0.3">
      <c r="B84" s="5" t="s">
        <v>128</v>
      </c>
      <c r="C84" s="36" t="s">
        <v>129</v>
      </c>
      <c r="D84" s="47"/>
      <c r="E84" s="36" t="s">
        <v>17</v>
      </c>
      <c r="F84" s="36" t="s">
        <v>72</v>
      </c>
      <c r="G84" s="37">
        <f>G85</f>
        <v>0</v>
      </c>
      <c r="H84" s="70">
        <v>0</v>
      </c>
      <c r="I84" s="70">
        <v>0</v>
      </c>
    </row>
    <row r="85" spans="2:9" ht="31.2" hidden="1" x14ac:dyDescent="0.3">
      <c r="B85" s="5" t="s">
        <v>160</v>
      </c>
      <c r="C85" s="36" t="s">
        <v>130</v>
      </c>
      <c r="D85" s="47">
        <v>200</v>
      </c>
      <c r="E85" s="36" t="s">
        <v>17</v>
      </c>
      <c r="F85" s="36" t="s">
        <v>72</v>
      </c>
      <c r="G85" s="38">
        <v>0</v>
      </c>
      <c r="H85" s="70">
        <v>0</v>
      </c>
      <c r="I85" s="70">
        <v>0</v>
      </c>
    </row>
    <row r="86" spans="2:9" ht="65.25" hidden="1" customHeight="1" x14ac:dyDescent="0.3">
      <c r="B86" s="13" t="s">
        <v>183</v>
      </c>
      <c r="C86" s="34" t="s">
        <v>93</v>
      </c>
      <c r="D86" s="51"/>
      <c r="E86" s="34" t="s">
        <v>17</v>
      </c>
      <c r="F86" s="34" t="s">
        <v>72</v>
      </c>
      <c r="G86" s="39">
        <f>G87</f>
        <v>0</v>
      </c>
      <c r="H86" s="70">
        <v>0</v>
      </c>
      <c r="I86" s="70">
        <v>0</v>
      </c>
    </row>
    <row r="87" spans="2:9" ht="31.2" hidden="1" x14ac:dyDescent="0.3">
      <c r="B87" s="5" t="s">
        <v>92</v>
      </c>
      <c r="C87" s="36" t="s">
        <v>94</v>
      </c>
      <c r="D87" s="47"/>
      <c r="E87" s="36" t="s">
        <v>17</v>
      </c>
      <c r="F87" s="36" t="s">
        <v>72</v>
      </c>
      <c r="G87" s="38">
        <f>G88</f>
        <v>0</v>
      </c>
      <c r="H87" s="70">
        <v>0</v>
      </c>
      <c r="I87" s="70">
        <v>0</v>
      </c>
    </row>
    <row r="88" spans="2:9" ht="31.2" hidden="1" x14ac:dyDescent="0.3">
      <c r="B88" s="5" t="s">
        <v>160</v>
      </c>
      <c r="C88" s="36" t="s">
        <v>95</v>
      </c>
      <c r="D88" s="47">
        <v>200</v>
      </c>
      <c r="E88" s="36" t="s">
        <v>17</v>
      </c>
      <c r="F88" s="36" t="s">
        <v>72</v>
      </c>
      <c r="G88" s="38">
        <v>0</v>
      </c>
      <c r="H88" s="70">
        <v>0</v>
      </c>
      <c r="I88" s="70">
        <v>0</v>
      </c>
    </row>
    <row r="89" spans="2:9" ht="47.4" customHeight="1" x14ac:dyDescent="0.3">
      <c r="B89" s="13" t="s">
        <v>184</v>
      </c>
      <c r="C89" s="52" t="s">
        <v>72</v>
      </c>
      <c r="D89" s="49"/>
      <c r="E89" s="52"/>
      <c r="F89" s="52"/>
      <c r="G89" s="62">
        <f>G90+G92+G96</f>
        <v>52220.238559999998</v>
      </c>
      <c r="H89" s="70">
        <v>0</v>
      </c>
      <c r="I89" s="70">
        <v>0</v>
      </c>
    </row>
    <row r="90" spans="2:9" ht="31.2" x14ac:dyDescent="0.3">
      <c r="B90" s="5" t="s">
        <v>96</v>
      </c>
      <c r="C90" s="53" t="s">
        <v>98</v>
      </c>
      <c r="D90" s="46"/>
      <c r="E90" s="53" t="s">
        <v>52</v>
      </c>
      <c r="F90" s="53" t="s">
        <v>16</v>
      </c>
      <c r="G90" s="38">
        <f>G91</f>
        <v>-50</v>
      </c>
      <c r="H90" s="70">
        <v>0</v>
      </c>
      <c r="I90" s="70">
        <v>0</v>
      </c>
    </row>
    <row r="91" spans="2:9" ht="49.8" customHeight="1" x14ac:dyDescent="0.3">
      <c r="B91" s="12" t="s">
        <v>97</v>
      </c>
      <c r="C91" s="53" t="s">
        <v>99</v>
      </c>
      <c r="D91" s="47">
        <v>400</v>
      </c>
      <c r="E91" s="53" t="s">
        <v>52</v>
      </c>
      <c r="F91" s="53" t="s">
        <v>16</v>
      </c>
      <c r="G91" s="54">
        <v>-50</v>
      </c>
      <c r="H91" s="70">
        <v>0</v>
      </c>
      <c r="I91" s="70">
        <v>0</v>
      </c>
    </row>
    <row r="92" spans="2:9" ht="31.2" x14ac:dyDescent="0.3">
      <c r="B92" s="5" t="s">
        <v>96</v>
      </c>
      <c r="C92" s="53" t="s">
        <v>98</v>
      </c>
      <c r="D92" s="46"/>
      <c r="E92" s="53" t="s">
        <v>118</v>
      </c>
      <c r="F92" s="53" t="s">
        <v>37</v>
      </c>
      <c r="G92" s="69">
        <f>G93+G94+G95</f>
        <v>5813.3374399999993</v>
      </c>
      <c r="H92" s="70">
        <v>0</v>
      </c>
      <c r="I92" s="70">
        <v>0</v>
      </c>
    </row>
    <row r="93" spans="2:9" ht="112.2" customHeight="1" x14ac:dyDescent="0.3">
      <c r="B93" s="12" t="s">
        <v>266</v>
      </c>
      <c r="C93" s="74" t="s">
        <v>265</v>
      </c>
      <c r="D93" s="47">
        <v>300</v>
      </c>
      <c r="E93" s="53" t="s">
        <v>118</v>
      </c>
      <c r="F93" s="53" t="s">
        <v>37</v>
      </c>
      <c r="G93" s="73">
        <v>5995.62194</v>
      </c>
      <c r="H93" s="70">
        <v>0</v>
      </c>
      <c r="I93" s="70">
        <v>0</v>
      </c>
    </row>
    <row r="94" spans="2:9" ht="109.2" customHeight="1" x14ac:dyDescent="0.3">
      <c r="B94" s="12" t="s">
        <v>274</v>
      </c>
      <c r="C94" s="53" t="s">
        <v>275</v>
      </c>
      <c r="D94" s="47">
        <v>300</v>
      </c>
      <c r="E94" s="53" t="s">
        <v>118</v>
      </c>
      <c r="F94" s="53" t="s">
        <v>37</v>
      </c>
      <c r="G94" s="69">
        <v>315.55905000000001</v>
      </c>
      <c r="H94" s="70">
        <v>0</v>
      </c>
      <c r="I94" s="70">
        <v>0</v>
      </c>
    </row>
    <row r="95" spans="2:9" ht="46.8" x14ac:dyDescent="0.3">
      <c r="B95" s="12" t="s">
        <v>231</v>
      </c>
      <c r="C95" s="53" t="s">
        <v>99</v>
      </c>
      <c r="D95" s="47">
        <v>300</v>
      </c>
      <c r="E95" s="53" t="s">
        <v>118</v>
      </c>
      <c r="F95" s="53" t="s">
        <v>37</v>
      </c>
      <c r="G95" s="69">
        <f>50-315.55905-232.2845</f>
        <v>-497.84355000000005</v>
      </c>
      <c r="H95" s="70">
        <v>0</v>
      </c>
      <c r="I95" s="70">
        <v>0</v>
      </c>
    </row>
    <row r="96" spans="2:9" ht="46.8" x14ac:dyDescent="0.3">
      <c r="B96" s="5" t="s">
        <v>277</v>
      </c>
      <c r="C96" s="53" t="s">
        <v>276</v>
      </c>
      <c r="D96" s="47"/>
      <c r="E96" s="53" t="s">
        <v>118</v>
      </c>
      <c r="F96" s="53" t="s">
        <v>37</v>
      </c>
      <c r="G96" s="69">
        <f>G97+G98+G99</f>
        <v>46456.901119999995</v>
      </c>
      <c r="H96" s="70">
        <v>0</v>
      </c>
      <c r="I96" s="70">
        <v>0</v>
      </c>
    </row>
    <row r="97" spans="2:9" ht="79.2" customHeight="1" x14ac:dyDescent="0.3">
      <c r="B97" s="5" t="s">
        <v>272</v>
      </c>
      <c r="C97" s="74" t="s">
        <v>269</v>
      </c>
      <c r="D97" s="47">
        <v>300</v>
      </c>
      <c r="E97" s="53" t="s">
        <v>118</v>
      </c>
      <c r="F97" s="53" t="s">
        <v>37</v>
      </c>
      <c r="G97" s="73">
        <v>45527.763099999996</v>
      </c>
      <c r="H97" s="70">
        <v>0</v>
      </c>
      <c r="I97" s="70">
        <v>0</v>
      </c>
    </row>
    <row r="98" spans="2:9" ht="62.4" x14ac:dyDescent="0.3">
      <c r="B98" s="5" t="s">
        <v>271</v>
      </c>
      <c r="C98" s="74" t="s">
        <v>270</v>
      </c>
      <c r="D98" s="47">
        <v>300</v>
      </c>
      <c r="E98" s="53" t="s">
        <v>118</v>
      </c>
      <c r="F98" s="53" t="s">
        <v>37</v>
      </c>
      <c r="G98" s="73">
        <v>696.85352</v>
      </c>
      <c r="H98" s="70">
        <v>0</v>
      </c>
      <c r="I98" s="70">
        <v>0</v>
      </c>
    </row>
    <row r="99" spans="2:9" ht="63.6" customHeight="1" x14ac:dyDescent="0.3">
      <c r="B99" s="5" t="s">
        <v>273</v>
      </c>
      <c r="C99" s="74" t="s">
        <v>270</v>
      </c>
      <c r="D99" s="47">
        <v>300</v>
      </c>
      <c r="E99" s="53" t="s">
        <v>118</v>
      </c>
      <c r="F99" s="53" t="s">
        <v>37</v>
      </c>
      <c r="G99" s="73">
        <v>232.28450000000001</v>
      </c>
      <c r="H99" s="70">
        <v>0</v>
      </c>
      <c r="I99" s="70">
        <v>0</v>
      </c>
    </row>
    <row r="100" spans="2:9" ht="46.8" hidden="1" x14ac:dyDescent="0.3">
      <c r="B100" s="12" t="s">
        <v>231</v>
      </c>
      <c r="C100" s="53" t="s">
        <v>99</v>
      </c>
      <c r="D100" s="47">
        <v>300</v>
      </c>
      <c r="E100" s="53" t="s">
        <v>118</v>
      </c>
      <c r="F100" s="53" t="s">
        <v>37</v>
      </c>
      <c r="G100" s="54">
        <v>0</v>
      </c>
      <c r="H100" s="70">
        <v>0</v>
      </c>
      <c r="I100" s="70">
        <v>0</v>
      </c>
    </row>
    <row r="101" spans="2:9" ht="31.2" hidden="1" x14ac:dyDescent="0.3">
      <c r="B101" s="13" t="s">
        <v>185</v>
      </c>
      <c r="C101" s="34" t="s">
        <v>20</v>
      </c>
      <c r="D101" s="34"/>
      <c r="E101" s="34" t="s">
        <v>52</v>
      </c>
      <c r="F101" s="34" t="s">
        <v>16</v>
      </c>
      <c r="G101" s="39">
        <f>G102</f>
        <v>0</v>
      </c>
      <c r="H101" s="70">
        <v>0</v>
      </c>
      <c r="I101" s="70">
        <v>0</v>
      </c>
    </row>
    <row r="102" spans="2:9" ht="31.2" hidden="1" x14ac:dyDescent="0.3">
      <c r="B102" s="20" t="s">
        <v>100</v>
      </c>
      <c r="C102" s="36" t="s">
        <v>101</v>
      </c>
      <c r="D102" s="36"/>
      <c r="E102" s="36" t="s">
        <v>52</v>
      </c>
      <c r="F102" s="36" t="s">
        <v>16</v>
      </c>
      <c r="G102" s="38">
        <f>G103</f>
        <v>0</v>
      </c>
      <c r="H102" s="70">
        <v>0</v>
      </c>
      <c r="I102" s="70">
        <v>0</v>
      </c>
    </row>
    <row r="103" spans="2:9" ht="46.8" hidden="1" x14ac:dyDescent="0.3">
      <c r="B103" s="21" t="s">
        <v>186</v>
      </c>
      <c r="C103" s="36" t="s">
        <v>102</v>
      </c>
      <c r="D103" s="36" t="s">
        <v>18</v>
      </c>
      <c r="E103" s="36" t="s">
        <v>52</v>
      </c>
      <c r="F103" s="36" t="s">
        <v>16</v>
      </c>
      <c r="G103" s="54">
        <v>0</v>
      </c>
      <c r="H103" s="70">
        <v>0</v>
      </c>
      <c r="I103" s="70">
        <v>0</v>
      </c>
    </row>
    <row r="104" spans="2:9" ht="49.8" customHeight="1" x14ac:dyDescent="0.3">
      <c r="B104" s="13" t="s">
        <v>187</v>
      </c>
      <c r="C104" s="34" t="s">
        <v>47</v>
      </c>
      <c r="D104" s="34"/>
      <c r="E104" s="34" t="s">
        <v>52</v>
      </c>
      <c r="F104" s="34" t="s">
        <v>37</v>
      </c>
      <c r="G104" s="62">
        <f>G108+G110+G112+G105+G106+G107+G114</f>
        <v>5659.5950199999997</v>
      </c>
      <c r="H104" s="70">
        <v>0</v>
      </c>
      <c r="I104" s="70">
        <v>0</v>
      </c>
    </row>
    <row r="105" spans="2:9" ht="77.400000000000006" customHeight="1" x14ac:dyDescent="0.3">
      <c r="B105" s="27" t="s">
        <v>251</v>
      </c>
      <c r="C105" s="36" t="s">
        <v>253</v>
      </c>
      <c r="D105" s="36" t="s">
        <v>18</v>
      </c>
      <c r="E105" s="36" t="s">
        <v>52</v>
      </c>
      <c r="F105" s="36" t="s">
        <v>37</v>
      </c>
      <c r="G105" s="59">
        <v>5179.0991199999999</v>
      </c>
      <c r="H105" s="70">
        <v>0</v>
      </c>
      <c r="I105" s="70">
        <v>0</v>
      </c>
    </row>
    <row r="106" spans="2:9" ht="77.400000000000006" customHeight="1" x14ac:dyDescent="0.3">
      <c r="B106" s="27" t="s">
        <v>252</v>
      </c>
      <c r="C106" s="36" t="s">
        <v>253</v>
      </c>
      <c r="D106" s="36" t="s">
        <v>18</v>
      </c>
      <c r="E106" s="36" t="s">
        <v>52</v>
      </c>
      <c r="F106" s="36" t="s">
        <v>37</v>
      </c>
      <c r="G106" s="58">
        <v>105.69589999999999</v>
      </c>
      <c r="H106" s="70">
        <v>0</v>
      </c>
      <c r="I106" s="70">
        <v>0</v>
      </c>
    </row>
    <row r="107" spans="2:9" ht="61.8" customHeight="1" x14ac:dyDescent="0.3">
      <c r="B107" s="27" t="s">
        <v>250</v>
      </c>
      <c r="C107" s="36" t="s">
        <v>253</v>
      </c>
      <c r="D107" s="36" t="s">
        <v>18</v>
      </c>
      <c r="E107" s="36" t="s">
        <v>52</v>
      </c>
      <c r="F107" s="36" t="s">
        <v>37</v>
      </c>
      <c r="G107" s="38">
        <v>600</v>
      </c>
      <c r="H107" s="70">
        <v>0</v>
      </c>
      <c r="I107" s="70">
        <v>0</v>
      </c>
    </row>
    <row r="108" spans="2:9" ht="31.2" x14ac:dyDescent="0.3">
      <c r="B108" s="5" t="s">
        <v>267</v>
      </c>
      <c r="C108" s="36" t="s">
        <v>104</v>
      </c>
      <c r="D108" s="36"/>
      <c r="E108" s="36" t="s">
        <v>52</v>
      </c>
      <c r="F108" s="36" t="s">
        <v>37</v>
      </c>
      <c r="G108" s="38">
        <f>G109</f>
        <v>-100</v>
      </c>
      <c r="H108" s="70">
        <v>0</v>
      </c>
      <c r="I108" s="70">
        <v>0</v>
      </c>
    </row>
    <row r="109" spans="2:9" ht="31.2" x14ac:dyDescent="0.3">
      <c r="B109" s="5" t="s">
        <v>188</v>
      </c>
      <c r="C109" s="36" t="s">
        <v>189</v>
      </c>
      <c r="D109" s="36" t="s">
        <v>18</v>
      </c>
      <c r="E109" s="36" t="s">
        <v>52</v>
      </c>
      <c r="F109" s="36" t="s">
        <v>37</v>
      </c>
      <c r="G109" s="38">
        <v>-100</v>
      </c>
      <c r="H109" s="70">
        <v>0</v>
      </c>
      <c r="I109" s="70">
        <v>0</v>
      </c>
    </row>
    <row r="110" spans="2:9" ht="31.2" x14ac:dyDescent="0.3">
      <c r="B110" s="5" t="s">
        <v>268</v>
      </c>
      <c r="C110" s="36" t="s">
        <v>105</v>
      </c>
      <c r="D110" s="36"/>
      <c r="E110" s="36" t="s">
        <v>52</v>
      </c>
      <c r="F110" s="36" t="s">
        <v>37</v>
      </c>
      <c r="G110" s="38">
        <f>G111</f>
        <v>-500</v>
      </c>
      <c r="H110" s="70">
        <v>0</v>
      </c>
      <c r="I110" s="70">
        <v>0</v>
      </c>
    </row>
    <row r="111" spans="2:9" ht="31.2" x14ac:dyDescent="0.3">
      <c r="B111" s="5" t="s">
        <v>191</v>
      </c>
      <c r="C111" s="36" t="s">
        <v>190</v>
      </c>
      <c r="D111" s="36" t="s">
        <v>18</v>
      </c>
      <c r="E111" s="36" t="s">
        <v>52</v>
      </c>
      <c r="F111" s="36" t="s">
        <v>37</v>
      </c>
      <c r="G111" s="38">
        <v>-500</v>
      </c>
      <c r="H111" s="70">
        <v>0</v>
      </c>
      <c r="I111" s="70">
        <v>0</v>
      </c>
    </row>
    <row r="112" spans="2:9" ht="31.2" x14ac:dyDescent="0.3">
      <c r="B112" s="27" t="s">
        <v>192</v>
      </c>
      <c r="C112" s="36" t="s">
        <v>193</v>
      </c>
      <c r="D112" s="36"/>
      <c r="E112" s="36" t="s">
        <v>52</v>
      </c>
      <c r="F112" s="36" t="s">
        <v>37</v>
      </c>
      <c r="G112" s="38">
        <f>G113</f>
        <v>-100</v>
      </c>
      <c r="H112" s="70">
        <v>0</v>
      </c>
      <c r="I112" s="70">
        <v>0</v>
      </c>
    </row>
    <row r="113" spans="2:9" ht="35.25" customHeight="1" x14ac:dyDescent="0.3">
      <c r="B113" s="27" t="s">
        <v>249</v>
      </c>
      <c r="C113" s="36" t="s">
        <v>194</v>
      </c>
      <c r="D113" s="36" t="s">
        <v>18</v>
      </c>
      <c r="E113" s="36" t="s">
        <v>52</v>
      </c>
      <c r="F113" s="36" t="s">
        <v>37</v>
      </c>
      <c r="G113" s="38">
        <v>-100</v>
      </c>
      <c r="H113" s="70">
        <v>0</v>
      </c>
      <c r="I113" s="70">
        <v>0</v>
      </c>
    </row>
    <row r="114" spans="2:9" ht="31.8" customHeight="1" x14ac:dyDescent="0.3">
      <c r="B114" s="5" t="s">
        <v>254</v>
      </c>
      <c r="C114" s="36" t="s">
        <v>255</v>
      </c>
      <c r="D114" s="36"/>
      <c r="E114" s="36" t="s">
        <v>52</v>
      </c>
      <c r="F114" s="36" t="s">
        <v>37</v>
      </c>
      <c r="G114" s="38">
        <f>G115</f>
        <v>474.8</v>
      </c>
      <c r="H114" s="70">
        <v>0</v>
      </c>
      <c r="I114" s="70">
        <v>0</v>
      </c>
    </row>
    <row r="115" spans="2:9" ht="68.400000000000006" customHeight="1" x14ac:dyDescent="0.3">
      <c r="B115" s="27" t="s">
        <v>256</v>
      </c>
      <c r="C115" s="36" t="s">
        <v>257</v>
      </c>
      <c r="D115" s="36" t="s">
        <v>18</v>
      </c>
      <c r="E115" s="36" t="s">
        <v>52</v>
      </c>
      <c r="F115" s="36" t="s">
        <v>37</v>
      </c>
      <c r="G115" s="38">
        <v>474.8</v>
      </c>
      <c r="H115" s="70">
        <v>0</v>
      </c>
      <c r="I115" s="70">
        <v>0</v>
      </c>
    </row>
    <row r="116" spans="2:9" ht="82.95" hidden="1" customHeight="1" x14ac:dyDescent="0.3">
      <c r="B116" s="13" t="s">
        <v>195</v>
      </c>
      <c r="C116" s="34" t="s">
        <v>107</v>
      </c>
      <c r="D116" s="49"/>
      <c r="E116" s="34" t="s">
        <v>73</v>
      </c>
      <c r="F116" s="34" t="s">
        <v>16</v>
      </c>
      <c r="G116" s="39">
        <f>G117</f>
        <v>0</v>
      </c>
      <c r="H116" s="70">
        <v>0</v>
      </c>
      <c r="I116" s="70">
        <v>0</v>
      </c>
    </row>
    <row r="117" spans="2:9" ht="31.2" hidden="1" x14ac:dyDescent="0.3">
      <c r="B117" s="5" t="s">
        <v>106</v>
      </c>
      <c r="C117" s="36" t="s">
        <v>108</v>
      </c>
      <c r="D117" s="46"/>
      <c r="E117" s="36" t="s">
        <v>73</v>
      </c>
      <c r="F117" s="36" t="s">
        <v>16</v>
      </c>
      <c r="G117" s="38">
        <f>G118</f>
        <v>0</v>
      </c>
      <c r="H117" s="70">
        <v>0</v>
      </c>
      <c r="I117" s="70">
        <v>0</v>
      </c>
    </row>
    <row r="118" spans="2:9" ht="62.4" hidden="1" x14ac:dyDescent="0.3">
      <c r="B118" s="5" t="s">
        <v>157</v>
      </c>
      <c r="C118" s="36" t="s">
        <v>109</v>
      </c>
      <c r="D118" s="47">
        <v>600</v>
      </c>
      <c r="E118" s="36" t="s">
        <v>73</v>
      </c>
      <c r="F118" s="36" t="s">
        <v>16</v>
      </c>
      <c r="G118" s="38">
        <v>0</v>
      </c>
      <c r="H118" s="70">
        <v>0</v>
      </c>
      <c r="I118" s="70">
        <v>0</v>
      </c>
    </row>
    <row r="119" spans="2:9" ht="81" customHeight="1" x14ac:dyDescent="0.3">
      <c r="B119" s="32" t="s">
        <v>196</v>
      </c>
      <c r="C119" s="34" t="s">
        <v>111</v>
      </c>
      <c r="D119" s="49"/>
      <c r="E119" s="34" t="s">
        <v>73</v>
      </c>
      <c r="F119" s="34" t="s">
        <v>16</v>
      </c>
      <c r="G119" s="39">
        <f>G120</f>
        <v>387.8</v>
      </c>
      <c r="H119" s="70">
        <v>0</v>
      </c>
      <c r="I119" s="70">
        <v>0</v>
      </c>
    </row>
    <row r="120" spans="2:9" ht="52.5" customHeight="1" x14ac:dyDescent="0.3">
      <c r="B120" s="28" t="s">
        <v>110</v>
      </c>
      <c r="C120" s="36" t="s">
        <v>112</v>
      </c>
      <c r="D120" s="46"/>
      <c r="E120" s="36" t="s">
        <v>73</v>
      </c>
      <c r="F120" s="36" t="s">
        <v>16</v>
      </c>
      <c r="G120" s="38">
        <f>G121+G122</f>
        <v>387.8</v>
      </c>
      <c r="H120" s="70">
        <v>0</v>
      </c>
      <c r="I120" s="70">
        <v>0</v>
      </c>
    </row>
    <row r="121" spans="2:9" ht="100.5" hidden="1" customHeight="1" x14ac:dyDescent="0.3">
      <c r="B121" s="29" t="s">
        <v>197</v>
      </c>
      <c r="C121" s="53" t="s">
        <v>198</v>
      </c>
      <c r="D121" s="47">
        <v>600</v>
      </c>
      <c r="E121" s="36" t="s">
        <v>73</v>
      </c>
      <c r="F121" s="36" t="s">
        <v>16</v>
      </c>
      <c r="G121" s="38">
        <v>0</v>
      </c>
      <c r="H121" s="70">
        <v>0</v>
      </c>
      <c r="I121" s="70">
        <v>0</v>
      </c>
    </row>
    <row r="122" spans="2:9" ht="93.6" customHeight="1" x14ac:dyDescent="0.3">
      <c r="B122" s="29" t="s">
        <v>232</v>
      </c>
      <c r="C122" s="53" t="s">
        <v>199</v>
      </c>
      <c r="D122" s="47">
        <v>600</v>
      </c>
      <c r="E122" s="36" t="s">
        <v>73</v>
      </c>
      <c r="F122" s="36" t="s">
        <v>16</v>
      </c>
      <c r="G122" s="38">
        <v>387.8</v>
      </c>
      <c r="H122" s="70">
        <v>0</v>
      </c>
      <c r="I122" s="70">
        <v>0</v>
      </c>
    </row>
    <row r="123" spans="2:9" ht="48" customHeight="1" x14ac:dyDescent="0.3">
      <c r="B123" s="18" t="s">
        <v>200</v>
      </c>
      <c r="C123" s="34" t="s">
        <v>121</v>
      </c>
      <c r="D123" s="49"/>
      <c r="E123" s="34" t="s">
        <v>118</v>
      </c>
      <c r="F123" s="34" t="s">
        <v>37</v>
      </c>
      <c r="G123" s="35">
        <f>G124</f>
        <v>-285</v>
      </c>
      <c r="H123" s="35">
        <f t="shared" ref="H123:I124" si="0">H124</f>
        <v>-285</v>
      </c>
      <c r="I123" s="35">
        <f t="shared" si="0"/>
        <v>-285</v>
      </c>
    </row>
    <row r="124" spans="2:9" ht="31.2" x14ac:dyDescent="0.3">
      <c r="B124" s="17" t="s">
        <v>119</v>
      </c>
      <c r="C124" s="36" t="s">
        <v>122</v>
      </c>
      <c r="D124" s="46"/>
      <c r="E124" s="36" t="s">
        <v>118</v>
      </c>
      <c r="F124" s="36" t="s">
        <v>37</v>
      </c>
      <c r="G124" s="37">
        <f>G125</f>
        <v>-285</v>
      </c>
      <c r="H124" s="37">
        <f t="shared" si="0"/>
        <v>-285</v>
      </c>
      <c r="I124" s="37">
        <f t="shared" si="0"/>
        <v>-285</v>
      </c>
    </row>
    <row r="125" spans="2:9" ht="34.799999999999997" customHeight="1" x14ac:dyDescent="0.3">
      <c r="B125" s="5" t="s">
        <v>120</v>
      </c>
      <c r="C125" s="36" t="s">
        <v>123</v>
      </c>
      <c r="D125" s="47">
        <v>500</v>
      </c>
      <c r="E125" s="36" t="s">
        <v>118</v>
      </c>
      <c r="F125" s="36" t="s">
        <v>37</v>
      </c>
      <c r="G125" s="38">
        <v>-285</v>
      </c>
      <c r="H125" s="38">
        <v>-285</v>
      </c>
      <c r="I125" s="38">
        <v>-285</v>
      </c>
    </row>
    <row r="126" spans="2:9" ht="50.4" customHeight="1" x14ac:dyDescent="0.3">
      <c r="B126" s="18" t="s">
        <v>200</v>
      </c>
      <c r="C126" s="34" t="s">
        <v>121</v>
      </c>
      <c r="D126" s="49"/>
      <c r="E126" s="34" t="s">
        <v>118</v>
      </c>
      <c r="F126" s="34" t="s">
        <v>17</v>
      </c>
      <c r="G126" s="35">
        <f>G127</f>
        <v>285</v>
      </c>
      <c r="H126" s="35">
        <f t="shared" ref="H126:I127" si="1">H127</f>
        <v>285</v>
      </c>
      <c r="I126" s="35">
        <f t="shared" si="1"/>
        <v>285</v>
      </c>
    </row>
    <row r="127" spans="2:9" ht="31.2" x14ac:dyDescent="0.3">
      <c r="B127" s="17" t="s">
        <v>119</v>
      </c>
      <c r="C127" s="36" t="s">
        <v>122</v>
      </c>
      <c r="D127" s="46"/>
      <c r="E127" s="36" t="s">
        <v>118</v>
      </c>
      <c r="F127" s="36" t="s">
        <v>17</v>
      </c>
      <c r="G127" s="37">
        <f>G128</f>
        <v>285</v>
      </c>
      <c r="H127" s="37">
        <f t="shared" si="1"/>
        <v>285</v>
      </c>
      <c r="I127" s="37">
        <f t="shared" si="1"/>
        <v>285</v>
      </c>
    </row>
    <row r="128" spans="2:9" ht="36" customHeight="1" x14ac:dyDescent="0.3">
      <c r="B128" s="5" t="s">
        <v>120</v>
      </c>
      <c r="C128" s="36" t="s">
        <v>123</v>
      </c>
      <c r="D128" s="47">
        <v>200</v>
      </c>
      <c r="E128" s="36" t="s">
        <v>118</v>
      </c>
      <c r="F128" s="36" t="s">
        <v>17</v>
      </c>
      <c r="G128" s="38">
        <v>285</v>
      </c>
      <c r="H128" s="38">
        <v>285</v>
      </c>
      <c r="I128" s="38">
        <v>285</v>
      </c>
    </row>
    <row r="129" spans="2:9" ht="64.8" customHeight="1" x14ac:dyDescent="0.3">
      <c r="B129" s="22" t="s">
        <v>201</v>
      </c>
      <c r="C129" s="34" t="s">
        <v>125</v>
      </c>
      <c r="D129" s="49"/>
      <c r="E129" s="34" t="s">
        <v>93</v>
      </c>
      <c r="F129" s="34" t="s">
        <v>30</v>
      </c>
      <c r="G129" s="62">
        <f>G130</f>
        <v>174.64062000000001</v>
      </c>
      <c r="H129" s="70">
        <v>0</v>
      </c>
      <c r="I129" s="70">
        <v>0</v>
      </c>
    </row>
    <row r="130" spans="2:9" ht="35.25" customHeight="1" x14ac:dyDescent="0.3">
      <c r="B130" s="5" t="s">
        <v>124</v>
      </c>
      <c r="C130" s="36" t="s">
        <v>126</v>
      </c>
      <c r="D130" s="46"/>
      <c r="E130" s="36" t="s">
        <v>93</v>
      </c>
      <c r="F130" s="36" t="s">
        <v>30</v>
      </c>
      <c r="G130" s="59">
        <f>G131+G132</f>
        <v>174.64062000000001</v>
      </c>
      <c r="H130" s="70">
        <v>0</v>
      </c>
      <c r="I130" s="70">
        <v>0</v>
      </c>
    </row>
    <row r="131" spans="2:9" ht="62.4" x14ac:dyDescent="0.3">
      <c r="B131" s="11" t="s">
        <v>156</v>
      </c>
      <c r="C131" s="45" t="s">
        <v>127</v>
      </c>
      <c r="D131" s="47">
        <v>600</v>
      </c>
      <c r="E131" s="36" t="s">
        <v>93</v>
      </c>
      <c r="F131" s="36" t="s">
        <v>30</v>
      </c>
      <c r="G131" s="59">
        <v>20.140619999999998</v>
      </c>
      <c r="H131" s="70">
        <v>0</v>
      </c>
      <c r="I131" s="70">
        <v>0</v>
      </c>
    </row>
    <row r="132" spans="2:9" ht="78" customHeight="1" x14ac:dyDescent="0.3">
      <c r="B132" s="11" t="s">
        <v>242</v>
      </c>
      <c r="C132" s="36" t="s">
        <v>243</v>
      </c>
      <c r="D132" s="36" t="s">
        <v>226</v>
      </c>
      <c r="E132" s="36" t="s">
        <v>93</v>
      </c>
      <c r="F132" s="36" t="s">
        <v>30</v>
      </c>
      <c r="G132" s="38">
        <v>154.5</v>
      </c>
      <c r="H132" s="70">
        <v>0</v>
      </c>
      <c r="I132" s="70">
        <v>0</v>
      </c>
    </row>
    <row r="133" spans="2:9" ht="62.4" hidden="1" x14ac:dyDescent="0.3">
      <c r="B133" s="30" t="s">
        <v>202</v>
      </c>
      <c r="C133" s="43" t="s">
        <v>205</v>
      </c>
      <c r="D133" s="51"/>
      <c r="E133" s="34" t="s">
        <v>52</v>
      </c>
      <c r="F133" s="34" t="s">
        <v>37</v>
      </c>
      <c r="G133" s="39">
        <f>G134</f>
        <v>0</v>
      </c>
      <c r="H133" s="70">
        <v>0</v>
      </c>
      <c r="I133" s="70">
        <v>0</v>
      </c>
    </row>
    <row r="134" spans="2:9" ht="38.25" hidden="1" customHeight="1" x14ac:dyDescent="0.3">
      <c r="B134" s="27" t="s">
        <v>203</v>
      </c>
      <c r="C134" s="45" t="s">
        <v>206</v>
      </c>
      <c r="D134" s="47"/>
      <c r="E134" s="36" t="s">
        <v>52</v>
      </c>
      <c r="F134" s="36" t="s">
        <v>37</v>
      </c>
      <c r="G134" s="38">
        <f>G135</f>
        <v>0</v>
      </c>
      <c r="H134" s="70">
        <v>0</v>
      </c>
      <c r="I134" s="70">
        <v>0</v>
      </c>
    </row>
    <row r="135" spans="2:9" ht="52.5" hidden="1" customHeight="1" x14ac:dyDescent="0.3">
      <c r="B135" s="12" t="s">
        <v>204</v>
      </c>
      <c r="C135" s="45" t="s">
        <v>207</v>
      </c>
      <c r="D135" s="47">
        <v>200</v>
      </c>
      <c r="E135" s="36" t="s">
        <v>52</v>
      </c>
      <c r="F135" s="36" t="s">
        <v>37</v>
      </c>
      <c r="G135" s="38">
        <v>0</v>
      </c>
      <c r="H135" s="70">
        <v>0</v>
      </c>
      <c r="I135" s="70">
        <v>0</v>
      </c>
    </row>
    <row r="136" spans="2:9" ht="78" hidden="1" x14ac:dyDescent="0.3">
      <c r="B136" s="13" t="s">
        <v>208</v>
      </c>
      <c r="C136" s="43" t="s">
        <v>211</v>
      </c>
      <c r="D136" s="51"/>
      <c r="E136" s="34"/>
      <c r="F136" s="34"/>
      <c r="G136" s="39">
        <f>G137</f>
        <v>0</v>
      </c>
      <c r="H136" s="70">
        <v>0</v>
      </c>
      <c r="I136" s="70">
        <v>0</v>
      </c>
    </row>
    <row r="137" spans="2:9" ht="39" hidden="1" customHeight="1" x14ac:dyDescent="0.3">
      <c r="B137" s="5" t="s">
        <v>209</v>
      </c>
      <c r="C137" s="45" t="s">
        <v>212</v>
      </c>
      <c r="D137" s="47"/>
      <c r="E137" s="36"/>
      <c r="F137" s="36"/>
      <c r="G137" s="38">
        <f>G138+G139</f>
        <v>0</v>
      </c>
      <c r="H137" s="70">
        <v>0</v>
      </c>
      <c r="I137" s="70">
        <v>0</v>
      </c>
    </row>
    <row r="138" spans="2:9" ht="102" hidden="1" customHeight="1" x14ac:dyDescent="0.3">
      <c r="B138" s="5" t="s">
        <v>210</v>
      </c>
      <c r="C138" s="45" t="s">
        <v>213</v>
      </c>
      <c r="D138" s="47">
        <v>600</v>
      </c>
      <c r="E138" s="36" t="s">
        <v>73</v>
      </c>
      <c r="F138" s="36" t="s">
        <v>16</v>
      </c>
      <c r="G138" s="38">
        <v>0</v>
      </c>
      <c r="H138" s="70">
        <v>0</v>
      </c>
      <c r="I138" s="70">
        <v>0</v>
      </c>
    </row>
    <row r="139" spans="2:9" ht="103.5" hidden="1" customHeight="1" x14ac:dyDescent="0.3">
      <c r="B139" s="5" t="s">
        <v>210</v>
      </c>
      <c r="C139" s="45" t="s">
        <v>213</v>
      </c>
      <c r="D139" s="47">
        <v>600</v>
      </c>
      <c r="E139" s="36" t="s">
        <v>93</v>
      </c>
      <c r="F139" s="36" t="s">
        <v>16</v>
      </c>
      <c r="G139" s="38">
        <v>0</v>
      </c>
      <c r="H139" s="70">
        <v>0</v>
      </c>
      <c r="I139" s="70">
        <v>0</v>
      </c>
    </row>
    <row r="140" spans="2:9" ht="49.95" hidden="1" customHeight="1" x14ac:dyDescent="0.3">
      <c r="B140" s="13" t="s">
        <v>215</v>
      </c>
      <c r="C140" s="43" t="s">
        <v>214</v>
      </c>
      <c r="D140" s="51"/>
      <c r="E140" s="34"/>
      <c r="F140" s="34"/>
      <c r="G140" s="39">
        <f>G141</f>
        <v>0</v>
      </c>
      <c r="H140" s="70">
        <v>0</v>
      </c>
      <c r="I140" s="70">
        <v>0</v>
      </c>
    </row>
    <row r="141" spans="2:9" ht="46.8" hidden="1" x14ac:dyDescent="0.3">
      <c r="B141" s="31" t="s">
        <v>216</v>
      </c>
      <c r="C141" s="45" t="s">
        <v>219</v>
      </c>
      <c r="D141" s="36" t="s">
        <v>236</v>
      </c>
      <c r="E141" s="36" t="s">
        <v>17</v>
      </c>
      <c r="F141" s="36" t="s">
        <v>72</v>
      </c>
      <c r="G141" s="38">
        <f>G142+G143</f>
        <v>0</v>
      </c>
      <c r="H141" s="70">
        <v>0</v>
      </c>
      <c r="I141" s="70">
        <v>0</v>
      </c>
    </row>
    <row r="142" spans="2:9" ht="132" hidden="1" customHeight="1" x14ac:dyDescent="0.3">
      <c r="B142" s="16" t="s">
        <v>217</v>
      </c>
      <c r="C142" s="45" t="s">
        <v>220</v>
      </c>
      <c r="D142" s="36" t="s">
        <v>18</v>
      </c>
      <c r="E142" s="36" t="s">
        <v>17</v>
      </c>
      <c r="F142" s="36" t="s">
        <v>72</v>
      </c>
      <c r="G142" s="38">
        <v>0</v>
      </c>
      <c r="H142" s="70">
        <v>0</v>
      </c>
      <c r="I142" s="70">
        <v>0</v>
      </c>
    </row>
    <row r="143" spans="2:9" ht="132.75" hidden="1" customHeight="1" x14ac:dyDescent="0.3">
      <c r="B143" s="16" t="s">
        <v>218</v>
      </c>
      <c r="C143" s="45" t="s">
        <v>221</v>
      </c>
      <c r="D143" s="36" t="s">
        <v>18</v>
      </c>
      <c r="E143" s="36" t="s">
        <v>17</v>
      </c>
      <c r="F143" s="36" t="s">
        <v>72</v>
      </c>
      <c r="G143" s="38">
        <v>0</v>
      </c>
      <c r="H143" s="70">
        <v>0</v>
      </c>
      <c r="I143" s="70">
        <v>0</v>
      </c>
    </row>
    <row r="144" spans="2:9" s="33" customFormat="1" ht="13.8" customHeight="1" x14ac:dyDescent="0.3">
      <c r="B144" s="49" t="s">
        <v>233</v>
      </c>
      <c r="C144" s="51">
        <v>99</v>
      </c>
      <c r="D144" s="49"/>
      <c r="E144" s="49"/>
      <c r="F144" s="49"/>
      <c r="G144" s="68">
        <f>G145</f>
        <v>914.59400000000005</v>
      </c>
      <c r="H144" s="70">
        <v>0</v>
      </c>
      <c r="I144" s="70">
        <v>0</v>
      </c>
    </row>
    <row r="145" spans="2:9" ht="34.799999999999997" customHeight="1" x14ac:dyDescent="0.3">
      <c r="B145" s="55" t="s">
        <v>131</v>
      </c>
      <c r="C145" s="47">
        <v>999</v>
      </c>
      <c r="D145" s="46"/>
      <c r="E145" s="46"/>
      <c r="F145" s="46"/>
      <c r="G145" s="58">
        <f>SUM(G146:G168)</f>
        <v>914.59400000000005</v>
      </c>
      <c r="H145" s="70">
        <v>0</v>
      </c>
      <c r="I145" s="70">
        <v>0</v>
      </c>
    </row>
    <row r="146" spans="2:9" ht="96.6" customHeight="1" x14ac:dyDescent="0.3">
      <c r="B146" s="16" t="s">
        <v>133</v>
      </c>
      <c r="C146" s="56" t="s">
        <v>8</v>
      </c>
      <c r="D146" s="63" t="s">
        <v>40</v>
      </c>
      <c r="E146" s="56" t="s">
        <v>16</v>
      </c>
      <c r="F146" s="56" t="s">
        <v>37</v>
      </c>
      <c r="G146" s="57">
        <v>17.3</v>
      </c>
      <c r="H146" s="70">
        <v>0</v>
      </c>
      <c r="I146" s="70">
        <v>0</v>
      </c>
    </row>
    <row r="147" spans="2:9" ht="46.8" x14ac:dyDescent="0.3">
      <c r="B147" s="16" t="s">
        <v>278</v>
      </c>
      <c r="C147" s="56" t="s">
        <v>10</v>
      </c>
      <c r="D147" s="63" t="s">
        <v>18</v>
      </c>
      <c r="E147" s="56" t="s">
        <v>16</v>
      </c>
      <c r="F147" s="56" t="s">
        <v>37</v>
      </c>
      <c r="G147" s="57">
        <v>30</v>
      </c>
      <c r="H147" s="70">
        <v>0</v>
      </c>
      <c r="I147" s="70">
        <v>0</v>
      </c>
    </row>
    <row r="148" spans="2:9" ht="109.2" hidden="1" x14ac:dyDescent="0.3">
      <c r="B148" s="55" t="s">
        <v>132</v>
      </c>
      <c r="C148" s="36" t="s">
        <v>9</v>
      </c>
      <c r="D148" s="36" t="s">
        <v>40</v>
      </c>
      <c r="E148" s="36" t="s">
        <v>16</v>
      </c>
      <c r="F148" s="36" t="s">
        <v>17</v>
      </c>
      <c r="G148" s="38">
        <v>0</v>
      </c>
      <c r="H148" s="70">
        <v>0</v>
      </c>
      <c r="I148" s="70">
        <v>0</v>
      </c>
    </row>
    <row r="149" spans="2:9" ht="109.2" hidden="1" x14ac:dyDescent="0.3">
      <c r="B149" s="16" t="s">
        <v>133</v>
      </c>
      <c r="C149" s="45" t="s">
        <v>8</v>
      </c>
      <c r="D149" s="36" t="s">
        <v>40</v>
      </c>
      <c r="E149" s="45" t="s">
        <v>16</v>
      </c>
      <c r="F149" s="45" t="s">
        <v>17</v>
      </c>
      <c r="G149" s="38">
        <v>0</v>
      </c>
      <c r="H149" s="70">
        <v>0</v>
      </c>
      <c r="I149" s="70">
        <v>0</v>
      </c>
    </row>
    <row r="150" spans="2:9" ht="33.6" customHeight="1" x14ac:dyDescent="0.3">
      <c r="B150" s="16" t="s">
        <v>222</v>
      </c>
      <c r="C150" s="36" t="s">
        <v>10</v>
      </c>
      <c r="D150" s="36" t="s">
        <v>18</v>
      </c>
      <c r="E150" s="36" t="s">
        <v>16</v>
      </c>
      <c r="F150" s="36" t="s">
        <v>17</v>
      </c>
      <c r="G150" s="60">
        <v>-3.2810000000000001</v>
      </c>
      <c r="H150" s="70">
        <v>0</v>
      </c>
      <c r="I150" s="70">
        <v>0</v>
      </c>
    </row>
    <row r="151" spans="2:9" ht="30.6" customHeight="1" x14ac:dyDescent="0.3">
      <c r="B151" s="16" t="s">
        <v>264</v>
      </c>
      <c r="C151" s="36" t="s">
        <v>263</v>
      </c>
      <c r="D151" s="36" t="s">
        <v>18</v>
      </c>
      <c r="E151" s="36" t="s">
        <v>16</v>
      </c>
      <c r="F151" s="36" t="s">
        <v>20</v>
      </c>
      <c r="G151" s="60">
        <v>26.375</v>
      </c>
      <c r="H151" s="70">
        <v>0</v>
      </c>
      <c r="I151" s="70">
        <v>0</v>
      </c>
    </row>
    <row r="152" spans="2:9" ht="46.8" hidden="1" x14ac:dyDescent="0.3">
      <c r="B152" s="5" t="s">
        <v>153</v>
      </c>
      <c r="C152" s="36" t="s">
        <v>154</v>
      </c>
      <c r="D152" s="36" t="s">
        <v>41</v>
      </c>
      <c r="E152" s="36" t="s">
        <v>16</v>
      </c>
      <c r="F152" s="36" t="s">
        <v>93</v>
      </c>
      <c r="G152" s="38">
        <v>0</v>
      </c>
      <c r="H152" s="70">
        <v>0</v>
      </c>
      <c r="I152" s="70">
        <v>0</v>
      </c>
    </row>
    <row r="153" spans="2:9" ht="124.8" hidden="1" x14ac:dyDescent="0.3">
      <c r="B153" s="48" t="s">
        <v>134</v>
      </c>
      <c r="C153" s="36" t="s">
        <v>7</v>
      </c>
      <c r="D153" s="36" t="s">
        <v>40</v>
      </c>
      <c r="E153" s="36" t="s">
        <v>30</v>
      </c>
      <c r="F153" s="36" t="s">
        <v>37</v>
      </c>
      <c r="G153" s="38">
        <v>0</v>
      </c>
      <c r="H153" s="70">
        <v>0</v>
      </c>
      <c r="I153" s="70">
        <v>0</v>
      </c>
    </row>
    <row r="154" spans="2:9" ht="70.5" hidden="1" customHeight="1" x14ac:dyDescent="0.3">
      <c r="B154" s="48" t="s">
        <v>234</v>
      </c>
      <c r="C154" s="36" t="s">
        <v>7</v>
      </c>
      <c r="D154" s="36" t="s">
        <v>18</v>
      </c>
      <c r="E154" s="36" t="s">
        <v>30</v>
      </c>
      <c r="F154" s="36" t="s">
        <v>37</v>
      </c>
      <c r="G154" s="38">
        <v>0</v>
      </c>
      <c r="H154" s="70">
        <v>0</v>
      </c>
      <c r="I154" s="70">
        <v>0</v>
      </c>
    </row>
    <row r="155" spans="2:9" ht="70.5" hidden="1" customHeight="1" x14ac:dyDescent="0.3">
      <c r="B155" s="12" t="s">
        <v>135</v>
      </c>
      <c r="C155" s="36" t="s">
        <v>136</v>
      </c>
      <c r="D155" s="47">
        <v>500</v>
      </c>
      <c r="E155" s="36" t="s">
        <v>37</v>
      </c>
      <c r="F155" s="36" t="s">
        <v>43</v>
      </c>
      <c r="G155" s="38">
        <v>0</v>
      </c>
      <c r="H155" s="70">
        <v>0</v>
      </c>
      <c r="I155" s="70">
        <v>0</v>
      </c>
    </row>
    <row r="156" spans="2:9" ht="69" hidden="1" customHeight="1" x14ac:dyDescent="0.3">
      <c r="B156" s="44" t="s">
        <v>223</v>
      </c>
      <c r="C156" s="36" t="s">
        <v>137</v>
      </c>
      <c r="D156" s="47">
        <v>800</v>
      </c>
      <c r="E156" s="36" t="s">
        <v>17</v>
      </c>
      <c r="F156" s="36" t="s">
        <v>16</v>
      </c>
      <c r="G156" s="38">
        <v>0</v>
      </c>
      <c r="H156" s="70">
        <v>0</v>
      </c>
      <c r="I156" s="70">
        <v>0</v>
      </c>
    </row>
    <row r="157" spans="2:9" ht="64.8" customHeight="1" x14ac:dyDescent="0.3">
      <c r="B157" s="20" t="s">
        <v>224</v>
      </c>
      <c r="C157" s="36" t="s">
        <v>138</v>
      </c>
      <c r="D157" s="36" t="s">
        <v>139</v>
      </c>
      <c r="E157" s="36" t="s">
        <v>52</v>
      </c>
      <c r="F157" s="36" t="s">
        <v>30</v>
      </c>
      <c r="G157" s="38">
        <v>-700</v>
      </c>
      <c r="H157" s="70">
        <v>0</v>
      </c>
      <c r="I157" s="70">
        <v>0</v>
      </c>
    </row>
    <row r="158" spans="2:9" ht="64.8" customHeight="1" x14ac:dyDescent="0.3">
      <c r="B158" s="20" t="s">
        <v>259</v>
      </c>
      <c r="C158" s="36" t="s">
        <v>258</v>
      </c>
      <c r="D158" s="36" t="s">
        <v>18</v>
      </c>
      <c r="E158" s="36" t="s">
        <v>52</v>
      </c>
      <c r="F158" s="36" t="s">
        <v>30</v>
      </c>
      <c r="G158" s="38">
        <v>700</v>
      </c>
      <c r="H158" s="70">
        <v>0</v>
      </c>
      <c r="I158" s="70">
        <v>0</v>
      </c>
    </row>
    <row r="159" spans="2:9" ht="80.400000000000006" customHeight="1" x14ac:dyDescent="0.3">
      <c r="B159" s="20" t="s">
        <v>228</v>
      </c>
      <c r="C159" s="36" t="s">
        <v>225</v>
      </c>
      <c r="D159" s="36" t="s">
        <v>226</v>
      </c>
      <c r="E159" s="36" t="s">
        <v>52</v>
      </c>
      <c r="F159" s="36" t="s">
        <v>30</v>
      </c>
      <c r="G159" s="38">
        <v>1232</v>
      </c>
      <c r="H159" s="70">
        <v>0</v>
      </c>
      <c r="I159" s="70">
        <v>0</v>
      </c>
    </row>
    <row r="160" spans="2:9" ht="99" hidden="1" customHeight="1" x14ac:dyDescent="0.3">
      <c r="B160" s="20" t="s">
        <v>229</v>
      </c>
      <c r="C160" s="36" t="s">
        <v>227</v>
      </c>
      <c r="D160" s="36" t="s">
        <v>226</v>
      </c>
      <c r="E160" s="36" t="s">
        <v>52</v>
      </c>
      <c r="F160" s="36" t="s">
        <v>30</v>
      </c>
      <c r="G160" s="38">
        <v>0</v>
      </c>
      <c r="H160" s="70">
        <v>0</v>
      </c>
      <c r="I160" s="70">
        <v>0</v>
      </c>
    </row>
    <row r="161" spans="2:9" ht="82.95" customHeight="1" x14ac:dyDescent="0.3">
      <c r="B161" s="16" t="s">
        <v>140</v>
      </c>
      <c r="C161" s="36" t="s">
        <v>144</v>
      </c>
      <c r="D161" s="36" t="s">
        <v>103</v>
      </c>
      <c r="E161" s="36" t="s">
        <v>73</v>
      </c>
      <c r="F161" s="36" t="s">
        <v>16</v>
      </c>
      <c r="G161" s="38">
        <v>-387.8</v>
      </c>
      <c r="H161" s="70">
        <v>0</v>
      </c>
      <c r="I161" s="70">
        <v>0</v>
      </c>
    </row>
    <row r="162" spans="2:9" ht="78" hidden="1" x14ac:dyDescent="0.3">
      <c r="B162" s="19" t="s">
        <v>141</v>
      </c>
      <c r="C162" s="6" t="s">
        <v>145</v>
      </c>
      <c r="D162" s="6" t="s">
        <v>103</v>
      </c>
      <c r="E162" s="6" t="s">
        <v>73</v>
      </c>
      <c r="F162" s="6" t="s">
        <v>16</v>
      </c>
      <c r="G162" s="8">
        <v>0</v>
      </c>
      <c r="H162" s="8"/>
      <c r="I162" s="8"/>
    </row>
    <row r="163" spans="2:9" ht="83.25" hidden="1" customHeight="1" x14ac:dyDescent="0.3">
      <c r="B163" s="10" t="s">
        <v>142</v>
      </c>
      <c r="C163" s="6" t="s">
        <v>146</v>
      </c>
      <c r="D163" s="6" t="s">
        <v>103</v>
      </c>
      <c r="E163" s="6" t="s">
        <v>73</v>
      </c>
      <c r="F163" s="6" t="s">
        <v>16</v>
      </c>
      <c r="G163" s="23">
        <v>0</v>
      </c>
      <c r="H163" s="23"/>
      <c r="I163" s="23"/>
    </row>
    <row r="164" spans="2:9" ht="69" hidden="1" customHeight="1" x14ac:dyDescent="0.3">
      <c r="B164" s="14" t="s">
        <v>143</v>
      </c>
      <c r="C164" s="15" t="s">
        <v>147</v>
      </c>
      <c r="D164" s="6" t="s">
        <v>103</v>
      </c>
      <c r="E164" s="6" t="s">
        <v>73</v>
      </c>
      <c r="F164" s="6" t="s">
        <v>16</v>
      </c>
      <c r="G164" s="8">
        <v>0</v>
      </c>
      <c r="H164" s="8"/>
      <c r="I164" s="8"/>
    </row>
    <row r="165" spans="2:9" ht="87" hidden="1" customHeight="1" x14ac:dyDescent="0.3">
      <c r="B165" s="17" t="s">
        <v>11</v>
      </c>
      <c r="C165" s="6" t="s">
        <v>12</v>
      </c>
      <c r="D165" s="6" t="s">
        <v>117</v>
      </c>
      <c r="E165" s="6" t="s">
        <v>118</v>
      </c>
      <c r="F165" s="6" t="s">
        <v>37</v>
      </c>
      <c r="G165" s="8">
        <v>0</v>
      </c>
      <c r="H165" s="8"/>
      <c r="I165" s="8"/>
    </row>
    <row r="166" spans="2:9" ht="83.4" hidden="1" customHeight="1" x14ac:dyDescent="0.3">
      <c r="B166" s="17" t="s">
        <v>148</v>
      </c>
      <c r="C166" s="6" t="s">
        <v>149</v>
      </c>
      <c r="D166" s="6" t="s">
        <v>117</v>
      </c>
      <c r="E166" s="6" t="s">
        <v>118</v>
      </c>
      <c r="F166" s="6" t="s">
        <v>37</v>
      </c>
      <c r="G166" s="24">
        <v>0</v>
      </c>
      <c r="H166" s="24"/>
      <c r="I166" s="24"/>
    </row>
    <row r="167" spans="2:9" ht="51" hidden="1" customHeight="1" x14ac:dyDescent="0.3">
      <c r="B167" s="5" t="s">
        <v>230</v>
      </c>
      <c r="C167" s="6" t="s">
        <v>150</v>
      </c>
      <c r="D167" s="6" t="s">
        <v>117</v>
      </c>
      <c r="E167" s="6" t="s">
        <v>118</v>
      </c>
      <c r="F167" s="6" t="s">
        <v>37</v>
      </c>
      <c r="G167" s="24">
        <v>0</v>
      </c>
      <c r="H167" s="24"/>
      <c r="I167" s="24"/>
    </row>
    <row r="168" spans="2:9" ht="84.6" hidden="1" customHeight="1" x14ac:dyDescent="0.3">
      <c r="B168" s="25" t="s">
        <v>151</v>
      </c>
      <c r="C168" s="6" t="s">
        <v>152</v>
      </c>
      <c r="D168" s="7">
        <v>600</v>
      </c>
      <c r="E168" s="7">
        <v>11</v>
      </c>
      <c r="F168" s="6" t="s">
        <v>16</v>
      </c>
      <c r="G168" s="8">
        <v>0</v>
      </c>
      <c r="H168" s="8"/>
      <c r="I168" s="8"/>
    </row>
    <row r="169" spans="2:9" ht="80.400000000000006" customHeight="1" x14ac:dyDescent="0.3"/>
  </sheetData>
  <mergeCells count="5">
    <mergeCell ref="B1:G1"/>
    <mergeCell ref="B2:G2"/>
    <mergeCell ref="B3:G3"/>
    <mergeCell ref="B10:G10"/>
    <mergeCell ref="A5:G9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2019-04-25T07:06:44Z</dcterms:modified>
</cp:coreProperties>
</file>