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Операт." sheetId="1" r:id="rId1"/>
  </sheets>
  <definedNames/>
  <calcPr fullCalcOnLoad="1"/>
</workbook>
</file>

<file path=xl/sharedStrings.xml><?xml version="1.0" encoding="utf-8"?>
<sst xmlns="http://schemas.openxmlformats.org/spreadsheetml/2006/main" count="154" uniqueCount="153">
  <si>
    <t xml:space="preserve"> 1 00 00000 00 0000 000</t>
  </si>
  <si>
    <t xml:space="preserve"> 1 01 00000 00 0000 000</t>
  </si>
  <si>
    <t xml:space="preserve"> 1 01 02020 01 0000 110</t>
  </si>
  <si>
    <t xml:space="preserve"> 1 01 02000 01 0000 110</t>
  </si>
  <si>
    <t xml:space="preserve"> 1 01 02010 01 0000 110</t>
  </si>
  <si>
    <t xml:space="preserve"> 1 11 00000 00 0000 000</t>
  </si>
  <si>
    <t xml:space="preserve"> 1 11 05000 00 0000 120</t>
  </si>
  <si>
    <t xml:space="preserve"> 1 14 00000 00 0000 000</t>
  </si>
  <si>
    <t>Налоги на прибыль, доходы</t>
  </si>
  <si>
    <t xml:space="preserve">Налог на доходы физических лиц, облагаемых по налоговой ставке, установленной пунктом 1 статьи 224 Налогового кодекса Российской Федерации </t>
  </si>
  <si>
    <t>Налог на доходы  физических лиц, не являющихся налоговыми резидентами Российской Федерации</t>
  </si>
  <si>
    <t xml:space="preserve"> 2 02 00000 00 0000 000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</si>
  <si>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</si>
  <si>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>Дотации от других бюджетов бюджетной системы Российской Федерации</t>
  </si>
  <si>
    <t>ИТОГО ДОХОДОВ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</si>
  <si>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</si>
  <si>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</si>
  <si>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</si>
  <si>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</si>
  <si>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 </t>
  </si>
  <si>
    <t>Доходы от продажи материальных и нематериальных активов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</si>
  <si>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</si>
  <si>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 xml:space="preserve"> 1 14 06000 00 0000 430</t>
  </si>
  <si>
    <t>Налоговые и неналоговые доходы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</si>
  <si>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</si>
  <si>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</si>
  <si>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 2 00 00000 00 0000 000</t>
  </si>
  <si>
    <t xml:space="preserve">Безвозмездные поступления </t>
  </si>
  <si>
    <t>Дотации на выравнивание бюджетной обеспеченности</t>
  </si>
  <si>
    <t>Дотации  бюджетам поселениям на выравнивание бюджетной обеспеченности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</si>
  <si>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</si>
  <si>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орнанов местного самоуправления, государственных внебюджетных фондов и созданных ими учреждений</t>
  </si>
  <si>
    <t>1 01 02030 01 0000 110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</si>
  <si>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</si>
  <si>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</si>
  <si>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</si>
  <si>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</si>
  <si>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1 11 05013 00 0000 120</t>
  </si>
  <si>
    <t xml:space="preserve"> 1 14 06013 00 0000 430</t>
  </si>
  <si>
    <t>1 16 00000 00 0000 000</t>
  </si>
  <si>
    <t>1 16 51000 02 0000 140</t>
  </si>
  <si>
    <t>1 16 51040 02 0000 140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</si>
  <si>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</si>
  <si>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</si>
  <si>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</si>
  <si>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1 06 01000 00 0000 110</t>
  </si>
  <si>
    <t>1 06 06000 00 0000 110</t>
  </si>
  <si>
    <t>1 03 00000 00 0000 000</t>
  </si>
  <si>
    <t>1 03 02240 01 0000 110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</si>
  <si>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</si>
  <si>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</si>
  <si>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</si>
  <si>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</si>
  <si>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</si>
  <si>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</si>
  <si>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</si>
  <si>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</si>
  <si>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</si>
  <si>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</si>
  <si>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</si>
  <si>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1 13 02990 00 0000 130</t>
  </si>
  <si>
    <t>Прочие доходы от компенсации затрат государства</t>
  </si>
  <si>
    <t>1 16 90000 00 0000 140</t>
  </si>
  <si>
    <t>Прочие поступления от денежных взысканий (штрафлв) и иных сумм в возмещение ущерба</t>
  </si>
  <si>
    <t xml:space="preserve"> 1 16 90050 10 0000 140</t>
  </si>
  <si>
    <t>Прочие поступления от денежных взысканий (штрафлв) и иных сумм в возмещение ущерба, зачисляемые в бюджеты поселений</t>
  </si>
  <si>
    <t>НАЛОГИ НА ТОВАРЫ (РАБОТЫ, УСЛУГИ), РЕАЛИЗУЕМЫЕ НА ТЕРРИТОРИИ РОССИЙСКОЙ ФЕДЕРАЦИИ</t>
  </si>
  <si>
    <t>1 06 06033 13 0000 110</t>
  </si>
  <si>
    <t>1 06 060300 00 0000 110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</si>
  <si>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</si>
  <si>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</si>
  <si>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1 06 06040 00 0000 110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</si>
  <si>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</si>
  <si>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</si>
  <si>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</si>
  <si>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</si>
  <si>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</si>
  <si>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</si>
  <si>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 xml:space="preserve"> 1 11 05020 00 0000 120</t>
  </si>
  <si>
    <t>1 11 05035 13 0000 120</t>
  </si>
  <si>
    <t>1 11 09045 13 0000 120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</si>
  <si>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</si>
  <si>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учреждений( 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</si>
  <si>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</si>
  <si>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бюджетовгородских поселений</t>
  </si>
  <si>
    <t xml:space="preserve"> 1 13 02995 13 0000 130</t>
  </si>
  <si>
    <t>1 14 02050 13 0000 410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</si>
  <si>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</si>
  <si>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</si>
  <si>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</si>
  <si>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1 14 02000 00 0000 000</t>
  </si>
  <si>
    <t xml:space="preserve">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</si>
  <si>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</si>
  <si>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</si>
  <si>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</si>
  <si>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</si>
  <si>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</si>
  <si>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</si>
  <si>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</si>
  <si>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 xml:space="preserve"> 1 17 00000 00 0000 000</t>
  </si>
  <si>
    <t xml:space="preserve">  1 17 05000 00 0000 180</t>
  </si>
  <si>
    <t xml:space="preserve"> 1 17 05050 13 0000 180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</si>
  <si>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</si>
  <si>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</si>
  <si>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</si>
  <si>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</si>
  <si>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1 06 06043 13 0000 110</t>
  </si>
  <si>
    <t>1 06 01030 13 0000 110</t>
  </si>
  <si>
    <t>1 16 33000 00 0000 140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</si>
  <si>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</si>
  <si>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</si>
  <si>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</si>
  <si>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Исполнение за 2017г.   </t>
  </si>
  <si>
    <t>НАЛОГИ НА СОВОКУПНЫЙ ДОХОД</t>
  </si>
  <si>
    <t>Единый сельскохозяйственный налог</t>
  </si>
  <si>
    <t>1 05 00000 00 0000 000</t>
  </si>
  <si>
    <t>1 05 03000 01 0000 110</t>
  </si>
  <si>
    <t>1 05 03010 01 0000 110</t>
  </si>
  <si>
    <t xml:space="preserve"> 1 06 00000 00 0 000 000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</si>
  <si>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</si>
  <si>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</si>
  <si>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</si>
  <si>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1 14 02053 13 0000 440</t>
  </si>
  <si>
    <t>2 02 15001 00 0000 151</t>
  </si>
  <si>
    <t>2 02 15001 13 0000 151</t>
  </si>
  <si>
    <t>2 02 10000 00 0000 151</t>
  </si>
  <si>
    <t>2 02 20000 00 0000 151</t>
  </si>
  <si>
    <t>2 02 29999 00 0000 151</t>
  </si>
  <si>
    <t>2 02 29999 13 0000 151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</si>
  <si>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</si>
  <si>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</si>
  <si>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</si>
  <si>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2 02 29999 13 7015 151</t>
  </si>
  <si>
    <t>2 02 29999 13 7039 151</t>
  </si>
  <si>
    <t>2 02 29999 13 7246 151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</si>
  <si>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</si>
  <si>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</si>
  <si>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</si>
  <si>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2 02 30000 00 0000 151</t>
  </si>
  <si>
    <t>2 02 35118 00 0000 151</t>
  </si>
  <si>
    <t>2 02 35118 13 0000 151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</si>
  <si>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</si>
  <si>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</si>
  <si>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</si>
  <si>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2 02 40000 00 0000 151</t>
  </si>
  <si>
    <t>2 02 49999 00 0000 151</t>
  </si>
  <si>
    <t>2 02 49999 13 0000 151</t>
  </si>
  <si>
    <t>Наименование показателя</t>
  </si>
  <si>
    <t>доходов бюджета города Струнино</t>
  </si>
  <si>
    <t>администратора поступлений</t>
  </si>
  <si>
    <t>Код  бюджетной классификации</t>
  </si>
  <si>
    <t>Исполнение доходов бюджета города Струнино за 2017 год по кодам классификации доходов бюджета</t>
  </si>
  <si>
    <t>Приложение № 1                                                      к решению Совета народных депутатов города Струнино                 от31.05.2018 № 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</si>
</sst>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(&quot;₽&quot;* #,##0_);_(&quot;₽&quot;* \(#,##0\);_(&quot;₽&quot;* &quot;-&quot;_);_(@_)"/>
    <numFmt numFmtId="185" formatCode="_(* #,##0_);_(* \(#,##0\);_(* &quot;-&quot;_);_(@_)"/>
    <numFmt numFmtId="186" formatCode="_(&quot;₽&quot;* #,##0.00_);_(&quot;₽&quot;* \(#,##0.00\);_(&quot;₽&quot;* &quot;-&quot;??_);_(@_)"/>
    <numFmt numFmtId="187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Arial Narrow"/>
      <family val="2"/>
    </font>
    <font>
      <sz val="11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3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 horizontal="left"/>
      <protection/>
    </xf>
    <xf numFmtId="0" fontId="38" fillId="0" borderId="0">
      <alignment horizontal="left"/>
      <protection/>
    </xf>
    <xf numFmtId="49" fontId="4" fillId="0" borderId="1">
      <alignment/>
      <protection/>
    </xf>
    <xf numFmtId="49" fontId="4" fillId="0" borderId="1">
      <alignment/>
      <protection/>
    </xf>
    <xf numFmtId="4" fontId="4" fillId="0" borderId="2">
      <alignment horizontal="right"/>
      <protection/>
    </xf>
    <xf numFmtId="4" fontId="4" fillId="0" borderId="2">
      <alignment horizontal="right"/>
      <protection/>
    </xf>
    <xf numFmtId="4" fontId="4" fillId="0" borderId="3">
      <alignment horizontal="right"/>
      <protection/>
    </xf>
    <xf numFmtId="4" fontId="4" fillId="0" borderId="3">
      <alignment horizontal="right"/>
      <protection/>
    </xf>
    <xf numFmtId="49" fontId="4" fillId="0" borderId="0">
      <alignment horizontal="right"/>
      <protection/>
    </xf>
    <xf numFmtId="49" fontId="4" fillId="0" borderId="0">
      <alignment horizontal="right"/>
      <protection/>
    </xf>
    <xf numFmtId="0" fontId="4" fillId="0" borderId="1">
      <alignment/>
      <protection/>
    </xf>
    <xf numFmtId="0" fontId="4" fillId="0" borderId="1">
      <alignment/>
      <protection/>
    </xf>
    <xf numFmtId="4" fontId="4" fillId="0" borderId="4">
      <alignment horizontal="right"/>
      <protection/>
    </xf>
    <xf numFmtId="4" fontId="4" fillId="0" borderId="4">
      <alignment horizontal="right"/>
      <protection/>
    </xf>
    <xf numFmtId="49" fontId="4" fillId="0" borderId="5">
      <alignment horizontal="center"/>
      <protection/>
    </xf>
    <xf numFmtId="49" fontId="4" fillId="0" borderId="5">
      <alignment horizontal="center"/>
      <protection/>
    </xf>
    <xf numFmtId="4" fontId="4" fillId="0" borderId="6">
      <alignment horizontal="right"/>
      <protection/>
    </xf>
    <xf numFmtId="4" fontId="4" fillId="0" borderId="6">
      <alignment horizontal="right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5" fillId="0" borderId="1">
      <alignment/>
      <protection/>
    </xf>
    <xf numFmtId="0" fontId="5" fillId="0" borderId="1">
      <alignment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0" fontId="4" fillId="0" borderId="8">
      <alignment horizontal="left" wrapText="1" indent="1"/>
      <protection/>
    </xf>
    <xf numFmtId="0" fontId="4" fillId="0" borderId="8">
      <alignment horizontal="left" wrapText="1" indent="1"/>
      <protection/>
    </xf>
    <xf numFmtId="0" fontId="4" fillId="0" borderId="7">
      <alignment horizontal="left" wrapText="1" indent="2"/>
      <protection/>
    </xf>
    <xf numFmtId="0" fontId="4" fillId="0" borderId="7">
      <alignment horizontal="left" wrapText="1" indent="2"/>
      <protection/>
    </xf>
    <xf numFmtId="0" fontId="4" fillId="0" borderId="9">
      <alignment horizontal="left" wrapText="1" indent="2"/>
      <protection/>
    </xf>
    <xf numFmtId="0" fontId="4" fillId="0" borderId="9">
      <alignment horizontal="left" wrapText="1" indent="2"/>
      <protection/>
    </xf>
    <xf numFmtId="0" fontId="13" fillId="0" borderId="1">
      <alignment wrapText="1"/>
      <protection/>
    </xf>
    <xf numFmtId="0" fontId="13" fillId="0" borderId="1">
      <alignment wrapText="1"/>
      <protection/>
    </xf>
    <xf numFmtId="0" fontId="13" fillId="0" borderId="10">
      <alignment wrapText="1"/>
      <protection/>
    </xf>
    <xf numFmtId="0" fontId="13" fillId="0" borderId="10">
      <alignment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0">
      <alignment horizontal="center" wrapText="1"/>
      <protection/>
    </xf>
    <xf numFmtId="0" fontId="4" fillId="0" borderId="0">
      <alignment horizontal="center" wrapText="1"/>
      <protection/>
    </xf>
    <xf numFmtId="49" fontId="4" fillId="0" borderId="1">
      <alignment horizontal="left"/>
      <protection/>
    </xf>
    <xf numFmtId="49" fontId="4" fillId="0" borderId="1">
      <alignment horizontal="left"/>
      <protection/>
    </xf>
    <xf numFmtId="49" fontId="4" fillId="0" borderId="12">
      <alignment horizontal="center" wrapText="1"/>
      <protection/>
    </xf>
    <xf numFmtId="49" fontId="4" fillId="0" borderId="12">
      <alignment horizontal="center" wrapText="1"/>
      <protection/>
    </xf>
    <xf numFmtId="49" fontId="4" fillId="0" borderId="12">
      <alignment horizontal="left" wrapText="1"/>
      <protection/>
    </xf>
    <xf numFmtId="49" fontId="4" fillId="0" borderId="12">
      <alignment horizontal="left" wrapText="1"/>
      <protection/>
    </xf>
    <xf numFmtId="49" fontId="4" fillId="0" borderId="12">
      <alignment horizontal="center" shrinkToFit="1"/>
      <protection/>
    </xf>
    <xf numFmtId="49" fontId="4" fillId="0" borderId="12">
      <alignment horizontal="center" shrinkToFit="1"/>
      <protection/>
    </xf>
    <xf numFmtId="49" fontId="4" fillId="0" borderId="1">
      <alignment horizontal="center"/>
      <protection/>
    </xf>
    <xf numFmtId="49" fontId="4" fillId="0" borderId="1">
      <alignment horizontal="center"/>
      <protection/>
    </xf>
    <xf numFmtId="0" fontId="4" fillId="0" borderId="11">
      <alignment horizontal="center"/>
      <protection/>
    </xf>
    <xf numFmtId="0" fontId="4" fillId="0" borderId="11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49" fontId="4" fillId="0" borderId="1">
      <alignment/>
      <protection/>
    </xf>
    <xf numFmtId="49" fontId="4" fillId="0" borderId="1">
      <alignment/>
      <protection/>
    </xf>
    <xf numFmtId="49" fontId="4" fillId="0" borderId="2">
      <alignment horizontal="center" shrinkToFit="1"/>
      <protection/>
    </xf>
    <xf numFmtId="49" fontId="4" fillId="0" borderId="2">
      <alignment horizontal="center" shrinkToFit="1"/>
      <protection/>
    </xf>
    <xf numFmtId="0" fontId="4" fillId="0" borderId="11">
      <alignment/>
      <protection/>
    </xf>
    <xf numFmtId="0" fontId="4" fillId="0" borderId="11">
      <alignment/>
      <protection/>
    </xf>
    <xf numFmtId="0" fontId="4" fillId="0" borderId="1">
      <alignment horizontal="center"/>
      <protection/>
    </xf>
    <xf numFmtId="0" fontId="4" fillId="0" borderId="1">
      <alignment horizontal="center"/>
      <protection/>
    </xf>
    <xf numFmtId="49" fontId="4" fillId="0" borderId="11">
      <alignment horizontal="center"/>
      <protection/>
    </xf>
    <xf numFmtId="49" fontId="4" fillId="0" borderId="11">
      <alignment horizontal="center"/>
      <protection/>
    </xf>
    <xf numFmtId="49" fontId="4" fillId="0" borderId="0">
      <alignment horizontal="left"/>
      <protection/>
    </xf>
    <xf numFmtId="49" fontId="4" fillId="0" borderId="0">
      <alignment horizontal="left"/>
      <protection/>
    </xf>
    <xf numFmtId="0" fontId="8" fillId="0" borderId="1">
      <alignment/>
      <protection/>
    </xf>
    <xf numFmtId="0" fontId="8" fillId="0" borderId="1">
      <alignment/>
      <protection/>
    </xf>
    <xf numFmtId="0" fontId="8" fillId="0" borderId="11">
      <alignment/>
      <protection/>
    </xf>
    <xf numFmtId="0" fontId="8" fillId="0" borderId="11">
      <alignment/>
      <protection/>
    </xf>
    <xf numFmtId="49" fontId="4" fillId="0" borderId="4">
      <alignment horizontal="center"/>
      <protection/>
    </xf>
    <xf numFmtId="49" fontId="4" fillId="0" borderId="4">
      <alignment horizontal="center"/>
      <protection/>
    </xf>
    <xf numFmtId="0" fontId="5" fillId="0" borderId="13">
      <alignment horizontal="center" vertical="center" textRotation="90" wrapText="1"/>
      <protection/>
    </xf>
    <xf numFmtId="0" fontId="5" fillId="0" borderId="13">
      <alignment horizontal="center" vertical="center" textRotation="90" wrapText="1"/>
      <protection/>
    </xf>
    <xf numFmtId="0" fontId="5" fillId="0" borderId="11">
      <alignment horizontal="center" vertical="center" textRotation="90" wrapText="1"/>
      <protection/>
    </xf>
    <xf numFmtId="0" fontId="5" fillId="0" borderId="11">
      <alignment horizontal="center" vertical="center" textRotation="90" wrapText="1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13">
      <alignment horizontal="center" vertical="center" textRotation="90"/>
      <protection/>
    </xf>
    <xf numFmtId="0" fontId="5" fillId="0" borderId="13">
      <alignment horizontal="center" vertical="center" textRotation="90"/>
      <protection/>
    </xf>
    <xf numFmtId="49" fontId="4" fillId="0" borderId="10">
      <alignment horizontal="center" vertical="center" wrapText="1"/>
      <protection/>
    </xf>
    <xf numFmtId="49" fontId="4" fillId="0" borderId="10">
      <alignment horizontal="center" vertical="center" wrapText="1"/>
      <protection/>
    </xf>
    <xf numFmtId="0" fontId="5" fillId="0" borderId="14">
      <alignment/>
      <protection/>
    </xf>
    <xf numFmtId="0" fontId="5" fillId="0" borderId="14">
      <alignment/>
      <protection/>
    </xf>
    <xf numFmtId="49" fontId="17" fillId="0" borderId="15">
      <alignment horizontal="left" vertical="center" wrapText="1"/>
      <protection/>
    </xf>
    <xf numFmtId="49" fontId="17" fillId="0" borderId="15">
      <alignment horizontal="left" vertical="center" wrapText="1"/>
      <protection/>
    </xf>
    <xf numFmtId="49" fontId="4" fillId="0" borderId="16">
      <alignment horizontal="left" vertical="center" wrapText="1" indent="2"/>
      <protection/>
    </xf>
    <xf numFmtId="49" fontId="4" fillId="0" borderId="16">
      <alignment horizontal="left" vertical="center" wrapText="1" indent="2"/>
      <protection/>
    </xf>
    <xf numFmtId="49" fontId="4" fillId="0" borderId="9">
      <alignment horizontal="left" vertical="center" wrapText="1" indent="3"/>
      <protection/>
    </xf>
    <xf numFmtId="49" fontId="4" fillId="0" borderId="9">
      <alignment horizontal="left" vertical="center" wrapText="1" indent="3"/>
      <protection/>
    </xf>
    <xf numFmtId="49" fontId="4" fillId="0" borderId="15">
      <alignment horizontal="left" vertical="center" wrapText="1" indent="3"/>
      <protection/>
    </xf>
    <xf numFmtId="49" fontId="4" fillId="0" borderId="15">
      <alignment horizontal="left" vertical="center" wrapText="1" indent="3"/>
      <protection/>
    </xf>
    <xf numFmtId="49" fontId="4" fillId="0" borderId="17">
      <alignment horizontal="left" vertical="center" wrapText="1" indent="3"/>
      <protection/>
    </xf>
    <xf numFmtId="49" fontId="4" fillId="0" borderId="17">
      <alignment horizontal="left" vertical="center" wrapText="1" indent="3"/>
      <protection/>
    </xf>
    <xf numFmtId="0" fontId="17" fillId="0" borderId="14">
      <alignment horizontal="left" vertical="center" wrapText="1"/>
      <protection/>
    </xf>
    <xf numFmtId="0" fontId="17" fillId="0" borderId="14">
      <alignment horizontal="left" vertical="center" wrapText="1"/>
      <protection/>
    </xf>
    <xf numFmtId="49" fontId="4" fillId="0" borderId="11">
      <alignment horizontal="left" vertical="center" wrapText="1" indent="3"/>
      <protection/>
    </xf>
    <xf numFmtId="49" fontId="4" fillId="0" borderId="11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1">
      <alignment horizontal="left" vertical="center" wrapText="1" indent="3"/>
      <protection/>
    </xf>
    <xf numFmtId="49" fontId="4" fillId="0" borderId="1">
      <alignment horizontal="left" vertical="center" wrapText="1" indent="3"/>
      <protection/>
    </xf>
    <xf numFmtId="49" fontId="17" fillId="0" borderId="14">
      <alignment horizontal="left" vertical="center" wrapText="1"/>
      <protection/>
    </xf>
    <xf numFmtId="49" fontId="17" fillId="0" borderId="14">
      <alignment horizontal="left" vertical="center" wrapText="1"/>
      <protection/>
    </xf>
    <xf numFmtId="49" fontId="4" fillId="0" borderId="18">
      <alignment horizontal="center" vertical="center" wrapText="1"/>
      <protection/>
    </xf>
    <xf numFmtId="49" fontId="4" fillId="0" borderId="18">
      <alignment horizontal="center" vertical="center" wrapText="1"/>
      <protection/>
    </xf>
    <xf numFmtId="49" fontId="5" fillId="0" borderId="19">
      <alignment horizontal="center"/>
      <protection/>
    </xf>
    <xf numFmtId="49" fontId="5" fillId="0" borderId="19">
      <alignment horizontal="center"/>
      <protection/>
    </xf>
    <xf numFmtId="49" fontId="5" fillId="0" borderId="20">
      <alignment horizontal="center" vertical="center" wrapText="1"/>
      <protection/>
    </xf>
    <xf numFmtId="49" fontId="5" fillId="0" borderId="20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9" fontId="4" fillId="0" borderId="12">
      <alignment horizontal="center" vertical="center" wrapText="1"/>
      <protection/>
    </xf>
    <xf numFmtId="49" fontId="4" fillId="0" borderId="12">
      <alignment horizontal="center" vertical="center" wrapText="1"/>
      <protection/>
    </xf>
    <xf numFmtId="49" fontId="4" fillId="0" borderId="20">
      <alignment horizontal="center" vertical="center" wrapText="1"/>
      <protection/>
    </xf>
    <xf numFmtId="49" fontId="4" fillId="0" borderId="20">
      <alignment horizontal="center" vertical="center" wrapText="1"/>
      <protection/>
    </xf>
    <xf numFmtId="49" fontId="4" fillId="0" borderId="22">
      <alignment horizontal="center" vertical="center" wrapText="1"/>
      <protection/>
    </xf>
    <xf numFmtId="49" fontId="4" fillId="0" borderId="22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1">
      <alignment horizontal="center" vertical="center" wrapText="1"/>
      <protection/>
    </xf>
    <xf numFmtId="49" fontId="4" fillId="0" borderId="1">
      <alignment horizontal="center" vertical="center" wrapText="1"/>
      <protection/>
    </xf>
    <xf numFmtId="49" fontId="5" fillId="0" borderId="19">
      <alignment horizontal="center" vertical="center" wrapText="1"/>
      <protection/>
    </xf>
    <xf numFmtId="49" fontId="5" fillId="0" borderId="19">
      <alignment horizontal="center" vertical="center" wrapText="1"/>
      <protection/>
    </xf>
    <xf numFmtId="0" fontId="4" fillId="0" borderId="10">
      <alignment horizontal="center" vertical="top"/>
      <protection/>
    </xf>
    <xf numFmtId="0" fontId="4" fillId="0" borderId="10">
      <alignment horizontal="center" vertical="top"/>
      <protection/>
    </xf>
    <xf numFmtId="49" fontId="4" fillId="0" borderId="10">
      <alignment horizontal="center" vertical="top" wrapText="1"/>
      <protection/>
    </xf>
    <xf numFmtId="49" fontId="4" fillId="0" borderId="10">
      <alignment horizontal="center" vertical="top" wrapText="1"/>
      <protection/>
    </xf>
    <xf numFmtId="4" fontId="4" fillId="0" borderId="24">
      <alignment horizontal="right"/>
      <protection/>
    </xf>
    <xf numFmtId="4" fontId="4" fillId="0" borderId="24">
      <alignment horizontal="right"/>
      <protection/>
    </xf>
    <xf numFmtId="0" fontId="4" fillId="0" borderId="25">
      <alignment/>
      <protection/>
    </xf>
    <xf numFmtId="0" fontId="4" fillId="0" borderId="25">
      <alignment/>
      <protection/>
    </xf>
    <xf numFmtId="4" fontId="4" fillId="0" borderId="18">
      <alignment horizontal="right"/>
      <protection/>
    </xf>
    <xf numFmtId="4" fontId="4" fillId="0" borderId="18">
      <alignment horizontal="right"/>
      <protection/>
    </xf>
    <xf numFmtId="4" fontId="4" fillId="0" borderId="23">
      <alignment horizontal="right" shrinkToFit="1"/>
      <protection/>
    </xf>
    <xf numFmtId="4" fontId="4" fillId="0" borderId="23">
      <alignment horizontal="right" shrinkToFit="1"/>
      <protection/>
    </xf>
    <xf numFmtId="4" fontId="4" fillId="0" borderId="0">
      <alignment horizontal="right" shrinkToFit="1"/>
      <protection/>
    </xf>
    <xf numFmtId="4" fontId="4" fillId="0" borderId="0">
      <alignment horizontal="right" shrinkToFit="1"/>
      <protection/>
    </xf>
    <xf numFmtId="0" fontId="5" fillId="0" borderId="10">
      <alignment horizontal="center" vertical="top"/>
      <protection/>
    </xf>
    <xf numFmtId="0" fontId="5" fillId="0" borderId="10">
      <alignment horizontal="center" vertical="top"/>
      <protection/>
    </xf>
    <xf numFmtId="0" fontId="4" fillId="0" borderId="10">
      <alignment horizontal="center" vertical="top" wrapText="1"/>
      <protection/>
    </xf>
    <xf numFmtId="0" fontId="4" fillId="0" borderId="10">
      <alignment horizontal="center" vertical="top" wrapText="1"/>
      <protection/>
    </xf>
    <xf numFmtId="0" fontId="4" fillId="0" borderId="10">
      <alignment horizontal="center" vertical="top"/>
      <protection/>
    </xf>
    <xf numFmtId="0" fontId="4" fillId="0" borderId="10">
      <alignment horizontal="center" vertical="top"/>
      <protection/>
    </xf>
    <xf numFmtId="4" fontId="4" fillId="0" borderId="26">
      <alignment horizontal="right"/>
      <protection/>
    </xf>
    <xf numFmtId="4" fontId="4" fillId="0" borderId="26">
      <alignment horizontal="right"/>
      <protection/>
    </xf>
    <xf numFmtId="0" fontId="4" fillId="0" borderId="27">
      <alignment/>
      <protection/>
    </xf>
    <xf numFmtId="0" fontId="4" fillId="0" borderId="27">
      <alignment/>
      <protection/>
    </xf>
    <xf numFmtId="4" fontId="4" fillId="0" borderId="28">
      <alignment horizontal="right"/>
      <protection/>
    </xf>
    <xf numFmtId="4" fontId="4" fillId="0" borderId="28">
      <alignment horizontal="right"/>
      <protection/>
    </xf>
    <xf numFmtId="0" fontId="4" fillId="0" borderId="1">
      <alignment horizontal="right"/>
      <protection/>
    </xf>
    <xf numFmtId="0" fontId="4" fillId="0" borderId="1">
      <alignment horizontal="right"/>
      <protection/>
    </xf>
    <xf numFmtId="0" fontId="5" fillId="0" borderId="10">
      <alignment horizontal="center" vertical="top"/>
      <protection/>
    </xf>
    <xf numFmtId="0" fontId="5" fillId="0" borderId="10">
      <alignment horizontal="center" vertical="top"/>
      <protection/>
    </xf>
    <xf numFmtId="0" fontId="8" fillId="20" borderId="0">
      <alignment/>
      <protection/>
    </xf>
    <xf numFmtId="0" fontId="8" fillId="2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0" borderId="1">
      <alignment/>
      <protection/>
    </xf>
    <xf numFmtId="0" fontId="8" fillId="20" borderId="1">
      <alignment/>
      <protection/>
    </xf>
    <xf numFmtId="0" fontId="4" fillId="0" borderId="13">
      <alignment horizontal="center" vertical="top" wrapText="1"/>
      <protection/>
    </xf>
    <xf numFmtId="0" fontId="4" fillId="0" borderId="13">
      <alignment horizontal="center" vertical="top" wrapText="1"/>
      <protection/>
    </xf>
    <xf numFmtId="0" fontId="4" fillId="0" borderId="13">
      <alignment horizontal="center" vertical="center"/>
      <protection/>
    </xf>
    <xf numFmtId="0" fontId="4" fillId="0" borderId="13">
      <alignment horizontal="center" vertical="center"/>
      <protection/>
    </xf>
    <xf numFmtId="0" fontId="8" fillId="20" borderId="29">
      <alignment/>
      <protection/>
    </xf>
    <xf numFmtId="0" fontId="8" fillId="20" borderId="29">
      <alignment/>
      <protection/>
    </xf>
    <xf numFmtId="0" fontId="4" fillId="0" borderId="30">
      <alignment horizontal="left" wrapText="1"/>
      <protection/>
    </xf>
    <xf numFmtId="0" fontId="4" fillId="0" borderId="30">
      <alignment horizontal="left" wrapText="1"/>
      <protection/>
    </xf>
    <xf numFmtId="0" fontId="4" fillId="0" borderId="7">
      <alignment horizontal="left" wrapText="1" indent="1"/>
      <protection/>
    </xf>
    <xf numFmtId="0" fontId="4" fillId="0" borderId="7">
      <alignment horizontal="left" wrapText="1" indent="1"/>
      <protection/>
    </xf>
    <xf numFmtId="0" fontId="4" fillId="0" borderId="14">
      <alignment horizontal="left" wrapText="1" indent="2"/>
      <protection/>
    </xf>
    <xf numFmtId="0" fontId="4" fillId="0" borderId="14">
      <alignment horizontal="left" wrapText="1" indent="2"/>
      <protection/>
    </xf>
    <xf numFmtId="0" fontId="8" fillId="20" borderId="31">
      <alignment/>
      <protection/>
    </xf>
    <xf numFmtId="0" fontId="8" fillId="20" borderId="31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 wrapText="1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4" fillId="0" borderId="1">
      <alignment wrapText="1"/>
      <protection/>
    </xf>
    <xf numFmtId="0" fontId="4" fillId="0" borderId="1">
      <alignment wrapText="1"/>
      <protection/>
    </xf>
    <xf numFmtId="0" fontId="4" fillId="0" borderId="29">
      <alignment wrapText="1"/>
      <protection/>
    </xf>
    <xf numFmtId="0" fontId="4" fillId="0" borderId="29">
      <alignment wrapText="1"/>
      <protection/>
    </xf>
    <xf numFmtId="0" fontId="4" fillId="0" borderId="11">
      <alignment horizontal="left"/>
      <protection/>
    </xf>
    <xf numFmtId="0" fontId="4" fillId="0" borderId="11">
      <alignment horizontal="left"/>
      <protection/>
    </xf>
    <xf numFmtId="0" fontId="4" fillId="0" borderId="10">
      <alignment horizontal="center" vertical="top" wrapText="1"/>
      <protection/>
    </xf>
    <xf numFmtId="0" fontId="4" fillId="0" borderId="10">
      <alignment horizontal="center" vertical="top" wrapText="1"/>
      <protection/>
    </xf>
    <xf numFmtId="0" fontId="4" fillId="0" borderId="18">
      <alignment horizontal="center" vertical="center"/>
      <protection/>
    </xf>
    <xf numFmtId="0" fontId="4" fillId="0" borderId="18">
      <alignment horizontal="center" vertical="center"/>
      <protection/>
    </xf>
    <xf numFmtId="0" fontId="8" fillId="20" borderId="32">
      <alignment/>
      <protection/>
    </xf>
    <xf numFmtId="0" fontId="8" fillId="20" borderId="32">
      <alignment/>
      <protection/>
    </xf>
    <xf numFmtId="49" fontId="4" fillId="0" borderId="19">
      <alignment horizontal="center" wrapText="1"/>
      <protection/>
    </xf>
    <xf numFmtId="49" fontId="4" fillId="0" borderId="19">
      <alignment horizontal="center" wrapText="1"/>
      <protection/>
    </xf>
    <xf numFmtId="49" fontId="4" fillId="0" borderId="21">
      <alignment horizontal="center" wrapText="1"/>
      <protection/>
    </xf>
    <xf numFmtId="49" fontId="4" fillId="0" borderId="21">
      <alignment horizontal="center" wrapText="1"/>
      <protection/>
    </xf>
    <xf numFmtId="49" fontId="4" fillId="0" borderId="20">
      <alignment horizontal="center"/>
      <protection/>
    </xf>
    <xf numFmtId="49" fontId="4" fillId="0" borderId="20">
      <alignment horizontal="center"/>
      <protection/>
    </xf>
    <xf numFmtId="0" fontId="8" fillId="20" borderId="11">
      <alignment/>
      <protection/>
    </xf>
    <xf numFmtId="0" fontId="8" fillId="20" borderId="11">
      <alignment/>
      <protection/>
    </xf>
    <xf numFmtId="0" fontId="8" fillId="20" borderId="33">
      <alignment/>
      <protection/>
    </xf>
    <xf numFmtId="0" fontId="8" fillId="20" borderId="33">
      <alignment/>
      <protection/>
    </xf>
    <xf numFmtId="0" fontId="4" fillId="0" borderId="23">
      <alignment/>
      <protection/>
    </xf>
    <xf numFmtId="0" fontId="4" fillId="0" borderId="23">
      <alignment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49" fontId="4" fillId="0" borderId="11">
      <alignment/>
      <protection/>
    </xf>
    <xf numFmtId="49" fontId="4" fillId="0" borderId="11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0" fontId="4" fillId="0" borderId="10">
      <alignment horizontal="center" vertical="center"/>
      <protection/>
    </xf>
    <xf numFmtId="0" fontId="4" fillId="0" borderId="10">
      <alignment horizontal="center" vertical="center"/>
      <protection/>
    </xf>
    <xf numFmtId="0" fontId="8" fillId="20" borderId="34">
      <alignment/>
      <protection/>
    </xf>
    <xf numFmtId="0" fontId="8" fillId="20" borderId="34">
      <alignment/>
      <protection/>
    </xf>
    <xf numFmtId="49" fontId="4" fillId="0" borderId="24">
      <alignment horizontal="center"/>
      <protection/>
    </xf>
    <xf numFmtId="49" fontId="4" fillId="0" borderId="24">
      <alignment horizontal="center"/>
      <protection/>
    </xf>
    <xf numFmtId="49" fontId="4" fillId="0" borderId="25">
      <alignment horizontal="center"/>
      <protection/>
    </xf>
    <xf numFmtId="49" fontId="4" fillId="0" borderId="25">
      <alignment horizontal="center"/>
      <protection/>
    </xf>
    <xf numFmtId="49" fontId="4" fillId="0" borderId="10">
      <alignment horizontal="center"/>
      <protection/>
    </xf>
    <xf numFmtId="49" fontId="4" fillId="0" borderId="10">
      <alignment horizontal="center"/>
      <protection/>
    </xf>
    <xf numFmtId="49" fontId="4" fillId="0" borderId="10">
      <alignment horizontal="center" vertical="top" wrapText="1"/>
      <protection/>
    </xf>
    <xf numFmtId="49" fontId="4" fillId="0" borderId="10">
      <alignment horizontal="center" vertical="top" wrapText="1"/>
      <protection/>
    </xf>
    <xf numFmtId="49" fontId="4" fillId="0" borderId="10">
      <alignment horizontal="center" vertical="top" wrapText="1"/>
      <protection/>
    </xf>
    <xf numFmtId="49" fontId="4" fillId="0" borderId="10">
      <alignment horizontal="center" vertical="top" wrapText="1"/>
      <protection/>
    </xf>
    <xf numFmtId="0" fontId="8" fillId="20" borderId="35">
      <alignment/>
      <protection/>
    </xf>
    <xf numFmtId="0" fontId="8" fillId="20" borderId="35">
      <alignment/>
      <protection/>
    </xf>
    <xf numFmtId="4" fontId="4" fillId="0" borderId="10">
      <alignment horizontal="right"/>
      <protection/>
    </xf>
    <xf numFmtId="4" fontId="4" fillId="0" borderId="10">
      <alignment horizontal="right"/>
      <protection/>
    </xf>
    <xf numFmtId="0" fontId="4" fillId="21" borderId="23">
      <alignment/>
      <protection/>
    </xf>
    <xf numFmtId="0" fontId="4" fillId="21" borderId="23">
      <alignment/>
      <protection/>
    </xf>
    <xf numFmtId="49" fontId="4" fillId="0" borderId="36">
      <alignment horizontal="center" vertical="top"/>
      <protection/>
    </xf>
    <xf numFmtId="49" fontId="4" fillId="0" borderId="36">
      <alignment horizontal="center" vertical="top"/>
      <protection/>
    </xf>
    <xf numFmtId="49" fontId="8" fillId="0" borderId="0">
      <alignment/>
      <protection/>
    </xf>
    <xf numFmtId="49" fontId="8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49" fontId="4" fillId="0" borderId="0">
      <alignment horizontal="right"/>
      <protection/>
    </xf>
    <xf numFmtId="49" fontId="4" fillId="0" borderId="0">
      <alignment horizontal="right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37">
      <alignment/>
      <protection/>
    </xf>
    <xf numFmtId="0" fontId="15" fillId="0" borderId="37">
      <alignment/>
      <protection/>
    </xf>
    <xf numFmtId="49" fontId="12" fillId="0" borderId="38">
      <alignment horizontal="right"/>
      <protection/>
    </xf>
    <xf numFmtId="49" fontId="12" fillId="0" borderId="38">
      <alignment horizontal="right"/>
      <protection/>
    </xf>
    <xf numFmtId="0" fontId="4" fillId="0" borderId="38">
      <alignment horizontal="right"/>
      <protection/>
    </xf>
    <xf numFmtId="0" fontId="4" fillId="0" borderId="38">
      <alignment horizontal="right"/>
      <protection/>
    </xf>
    <xf numFmtId="0" fontId="15" fillId="0" borderId="1">
      <alignment/>
      <protection/>
    </xf>
    <xf numFmtId="0" fontId="15" fillId="0" borderId="1">
      <alignment/>
      <protection/>
    </xf>
    <xf numFmtId="0" fontId="4" fillId="0" borderId="18">
      <alignment horizontal="center"/>
      <protection/>
    </xf>
    <xf numFmtId="0" fontId="4" fillId="0" borderId="18">
      <alignment horizontal="center"/>
      <protection/>
    </xf>
    <xf numFmtId="49" fontId="8" fillId="0" borderId="39">
      <alignment horizontal="center"/>
      <protection/>
    </xf>
    <xf numFmtId="49" fontId="8" fillId="0" borderId="39">
      <alignment horizontal="center"/>
      <protection/>
    </xf>
    <xf numFmtId="14" fontId="4" fillId="0" borderId="40">
      <alignment horizontal="center"/>
      <protection/>
    </xf>
    <xf numFmtId="14" fontId="4" fillId="0" borderId="40">
      <alignment horizontal="center"/>
      <protection/>
    </xf>
    <xf numFmtId="0" fontId="4" fillId="0" borderId="41">
      <alignment horizontal="center"/>
      <protection/>
    </xf>
    <xf numFmtId="0" fontId="4" fillId="0" borderId="41">
      <alignment horizontal="center"/>
      <protection/>
    </xf>
    <xf numFmtId="49" fontId="4" fillId="0" borderId="42">
      <alignment horizontal="center"/>
      <protection/>
    </xf>
    <xf numFmtId="49" fontId="4" fillId="0" borderId="42">
      <alignment horizontal="center"/>
      <protection/>
    </xf>
    <xf numFmtId="49" fontId="4" fillId="0" borderId="40">
      <alignment horizontal="center"/>
      <protection/>
    </xf>
    <xf numFmtId="49" fontId="4" fillId="0" borderId="40">
      <alignment horizontal="center"/>
      <protection/>
    </xf>
    <xf numFmtId="0" fontId="4" fillId="0" borderId="40">
      <alignment horizontal="center"/>
      <protection/>
    </xf>
    <xf numFmtId="0" fontId="4" fillId="0" borderId="40">
      <alignment horizontal="center"/>
      <protection/>
    </xf>
    <xf numFmtId="49" fontId="4" fillId="0" borderId="43">
      <alignment horizontal="center"/>
      <protection/>
    </xf>
    <xf numFmtId="49" fontId="4" fillId="0" borderId="43">
      <alignment horizontal="center"/>
      <protection/>
    </xf>
    <xf numFmtId="0" fontId="10" fillId="0" borderId="23">
      <alignment/>
      <protection/>
    </xf>
    <xf numFmtId="0" fontId="10" fillId="0" borderId="23">
      <alignment/>
      <protection/>
    </xf>
    <xf numFmtId="49" fontId="4" fillId="0" borderId="36">
      <alignment horizontal="center" vertical="top" wrapText="1"/>
      <protection/>
    </xf>
    <xf numFmtId="49" fontId="4" fillId="0" borderId="36">
      <alignment horizontal="center" vertical="top" wrapText="1"/>
      <protection/>
    </xf>
    <xf numFmtId="0" fontId="4" fillId="0" borderId="44">
      <alignment horizontal="center" vertical="center"/>
      <protection/>
    </xf>
    <xf numFmtId="0" fontId="4" fillId="0" borderId="44">
      <alignment horizontal="center" vertical="center"/>
      <protection/>
    </xf>
    <xf numFmtId="4" fontId="4" fillId="0" borderId="5">
      <alignment horizontal="right"/>
      <protection/>
    </xf>
    <xf numFmtId="4" fontId="4" fillId="0" borderId="5">
      <alignment horizontal="right"/>
      <protection/>
    </xf>
    <xf numFmtId="49" fontId="4" fillId="0" borderId="27">
      <alignment horizontal="center"/>
      <protection/>
    </xf>
    <xf numFmtId="49" fontId="4" fillId="0" borderId="27">
      <alignment horizontal="center"/>
      <protection/>
    </xf>
    <xf numFmtId="0" fontId="4" fillId="0" borderId="0">
      <alignment horizontal="left" wrapText="1"/>
      <protection/>
    </xf>
    <xf numFmtId="0" fontId="4" fillId="0" borderId="0">
      <alignment horizontal="left" wrapText="1"/>
      <protection/>
    </xf>
    <xf numFmtId="0" fontId="4" fillId="0" borderId="1">
      <alignment horizontal="left"/>
      <protection/>
    </xf>
    <xf numFmtId="0" fontId="4" fillId="0" borderId="1">
      <alignment horizontal="left"/>
      <protection/>
    </xf>
    <xf numFmtId="0" fontId="4" fillId="0" borderId="8">
      <alignment horizontal="left" wrapText="1"/>
      <protection/>
    </xf>
    <xf numFmtId="0" fontId="4" fillId="0" borderId="8">
      <alignment horizontal="left" wrapText="1"/>
      <protection/>
    </xf>
    <xf numFmtId="0" fontId="4" fillId="0" borderId="29">
      <alignment/>
      <protection/>
    </xf>
    <xf numFmtId="0" fontId="4" fillId="0" borderId="29">
      <alignment/>
      <protection/>
    </xf>
    <xf numFmtId="0" fontId="5" fillId="0" borderId="45">
      <alignment horizontal="left" wrapText="1"/>
      <protection/>
    </xf>
    <xf numFmtId="0" fontId="5" fillId="0" borderId="45">
      <alignment horizontal="left" wrapText="1"/>
      <protection/>
    </xf>
    <xf numFmtId="0" fontId="4" fillId="0" borderId="4">
      <alignment horizontal="left" wrapText="1" indent="2"/>
      <protection/>
    </xf>
    <xf numFmtId="0" fontId="4" fillId="0" borderId="4">
      <alignment horizontal="left" wrapText="1" indent="2"/>
      <protection/>
    </xf>
    <xf numFmtId="49" fontId="4" fillId="0" borderId="0">
      <alignment horizontal="center" wrapText="1"/>
      <protection/>
    </xf>
    <xf numFmtId="49" fontId="4" fillId="0" borderId="0">
      <alignment horizontal="center" wrapText="1"/>
      <protection/>
    </xf>
    <xf numFmtId="49" fontId="4" fillId="0" borderId="20">
      <alignment horizontal="center" wrapText="1"/>
      <protection/>
    </xf>
    <xf numFmtId="49" fontId="4" fillId="0" borderId="20">
      <alignment horizontal="center" wrapText="1"/>
      <protection/>
    </xf>
    <xf numFmtId="0" fontId="4" fillId="0" borderId="32">
      <alignment/>
      <protection/>
    </xf>
    <xf numFmtId="0" fontId="4" fillId="0" borderId="32">
      <alignment/>
      <protection/>
    </xf>
    <xf numFmtId="0" fontId="4" fillId="0" borderId="46">
      <alignment horizontal="center" wrapText="1"/>
      <protection/>
    </xf>
    <xf numFmtId="0" fontId="4" fillId="0" borderId="46">
      <alignment horizontal="center" wrapText="1"/>
      <protection/>
    </xf>
    <xf numFmtId="0" fontId="8" fillId="20" borderId="23">
      <alignment/>
      <protection/>
    </xf>
    <xf numFmtId="0" fontId="8" fillId="20" borderId="23">
      <alignment/>
      <protection/>
    </xf>
    <xf numFmtId="49" fontId="4" fillId="0" borderId="12">
      <alignment horizontal="center"/>
      <protection/>
    </xf>
    <xf numFmtId="49" fontId="4" fillId="0" borderId="12">
      <alignment horizontal="center"/>
      <protection/>
    </xf>
    <xf numFmtId="49" fontId="4" fillId="0" borderId="0">
      <alignment horizontal="center"/>
      <protection/>
    </xf>
    <xf numFmtId="49" fontId="4" fillId="0" borderId="0">
      <alignment horizontal="center"/>
      <protection/>
    </xf>
    <xf numFmtId="49" fontId="4" fillId="0" borderId="2">
      <alignment horizontal="center" wrapText="1"/>
      <protection/>
    </xf>
    <xf numFmtId="49" fontId="4" fillId="0" borderId="2">
      <alignment horizontal="center" wrapText="1"/>
      <protection/>
    </xf>
    <xf numFmtId="49" fontId="4" fillId="0" borderId="3">
      <alignment horizontal="center" wrapText="1"/>
      <protection/>
    </xf>
    <xf numFmtId="49" fontId="4" fillId="0" borderId="3">
      <alignment horizontal="center" wrapText="1"/>
      <protection/>
    </xf>
    <xf numFmtId="49" fontId="4" fillId="0" borderId="2">
      <alignment horizontal="center"/>
      <protection/>
    </xf>
    <xf numFmtId="49" fontId="4" fillId="0" borderId="2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47" applyNumberFormat="0" applyAlignment="0" applyProtection="0"/>
    <xf numFmtId="0" fontId="40" fillId="29" borderId="48" applyNumberFormat="0" applyAlignment="0" applyProtection="0"/>
    <xf numFmtId="0" fontId="41" fillId="29" borderId="4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9" applyNumberFormat="0" applyFill="0" applyAlignment="0" applyProtection="0"/>
    <xf numFmtId="0" fontId="43" fillId="0" borderId="50" applyNumberFormat="0" applyFill="0" applyAlignment="0" applyProtection="0"/>
    <xf numFmtId="0" fontId="44" fillId="0" borderId="5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2" applyNumberFormat="0" applyFill="0" applyAlignment="0" applyProtection="0"/>
    <xf numFmtId="0" fontId="46" fillId="30" borderId="5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8" fillId="32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54" applyNumberFormat="0" applyFont="0" applyAlignment="0" applyProtection="0"/>
    <xf numFmtId="9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83" fontId="1" fillId="0" borderId="5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9" fillId="32" borderId="58" xfId="373" applyFont="1" applyFill="1" applyBorder="1" applyAlignment="1">
      <alignment horizontal="center" vertical="center" wrapText="1"/>
      <protection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57" xfId="219" applyNumberFormat="1" applyBorder="1" applyProtection="1">
      <alignment horizontal="left" wrapText="1" indent="2"/>
      <protection/>
    </xf>
    <xf numFmtId="0" fontId="4" fillId="0" borderId="57" xfId="220" applyNumberFormat="1" applyBorder="1" applyAlignment="1" applyProtection="1">
      <alignment horizontal="center" vertical="center" wrapText="1"/>
      <protection/>
    </xf>
    <xf numFmtId="0" fontId="5" fillId="0" borderId="57" xfId="220" applyNumberFormat="1" applyFont="1" applyBorder="1" applyAlignment="1" applyProtection="1">
      <alignment horizontal="center" vertical="center" wrapText="1"/>
      <protection/>
    </xf>
    <xf numFmtId="183" fontId="1" fillId="0" borderId="56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4" fillId="0" borderId="11" xfId="231" applyNumberFormat="1" applyAlignment="1" applyProtection="1">
      <alignment horizontal="center"/>
      <protection/>
    </xf>
    <xf numFmtId="49" fontId="5" fillId="0" borderId="11" xfId="231" applyNumberFormat="1" applyFont="1" applyAlignment="1" applyProtection="1">
      <alignment horizontal="center"/>
      <protection/>
    </xf>
    <xf numFmtId="49" fontId="4" fillId="0" borderId="11" xfId="231" applyNumberFormat="1" applyFont="1" applyAlignment="1" applyProtection="1">
      <alignment horizontal="center"/>
      <protection/>
    </xf>
    <xf numFmtId="49" fontId="5" fillId="0" borderId="11" xfId="231" applyNumberFormat="1" applyFont="1" applyAlignment="1" applyProtection="1">
      <alignment horizontal="center" vertical="center"/>
      <protection/>
    </xf>
    <xf numFmtId="0" fontId="4" fillId="0" borderId="60" xfId="220" applyNumberFormat="1" applyBorder="1" applyAlignment="1" applyProtection="1">
      <alignment horizontal="center" vertical="center" wrapText="1"/>
      <protection/>
    </xf>
    <xf numFmtId="0" fontId="4" fillId="0" borderId="57" xfId="215" applyNumberFormat="1" applyBorder="1" applyAlignment="1" applyProtection="1">
      <alignment horizontal="center" vertical="center" wrapText="1"/>
      <protection/>
    </xf>
    <xf numFmtId="0" fontId="5" fillId="0" borderId="57" xfId="215" applyNumberFormat="1" applyFont="1" applyBorder="1" applyAlignment="1" applyProtection="1">
      <alignment horizontal="center" vertical="center" wrapText="1"/>
      <protection/>
    </xf>
    <xf numFmtId="183" fontId="2" fillId="0" borderId="57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9" fontId="2" fillId="32" borderId="61" xfId="373" applyNumberFormat="1" applyFont="1" applyFill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9" fontId="4" fillId="0" borderId="61" xfId="265" applyNumberFormat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horizontal="center" vertical="center"/>
    </xf>
    <xf numFmtId="49" fontId="4" fillId="0" borderId="61" xfId="266" applyNumberFormat="1" applyBorder="1" applyAlignment="1" applyProtection="1">
      <alignment horizontal="center" vertical="center"/>
      <protection/>
    </xf>
    <xf numFmtId="49" fontId="5" fillId="0" borderId="61" xfId="266" applyNumberFormat="1" applyFont="1" applyBorder="1" applyAlignment="1" applyProtection="1">
      <alignment horizontal="center" vertical="center"/>
      <protection/>
    </xf>
    <xf numFmtId="49" fontId="4" fillId="0" borderId="61" xfId="231" applyNumberFormat="1" applyFont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/>
    </xf>
    <xf numFmtId="49" fontId="4" fillId="0" borderId="62" xfId="266" applyNumberFormat="1" applyBorder="1" applyProtection="1">
      <alignment horizontal="center"/>
      <protection/>
    </xf>
    <xf numFmtId="0" fontId="9" fillId="32" borderId="57" xfId="373" applyFont="1" applyFill="1" applyBorder="1" applyAlignment="1">
      <alignment horizontal="center" vertical="center" wrapText="1"/>
      <protection/>
    </xf>
    <xf numFmtId="0" fontId="2" fillId="0" borderId="57" xfId="0" applyFont="1" applyBorder="1" applyAlignment="1">
      <alignment horizontal="justify"/>
    </xf>
    <xf numFmtId="0" fontId="1" fillId="0" borderId="57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4" fillId="0" borderId="57" xfId="219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4" fillId="0" borderId="57" xfId="0" applyFont="1" applyBorder="1" applyAlignment="1">
      <alignment horizont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3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8" xfId="79"/>
    <cellStyle name="xl118 2" xfId="80"/>
    <cellStyle name="xl119" xfId="81"/>
    <cellStyle name="xl119 2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3 2" xfId="90"/>
    <cellStyle name="xl124" xfId="91"/>
    <cellStyle name="xl124 2" xfId="92"/>
    <cellStyle name="xl125" xfId="93"/>
    <cellStyle name="xl125 2" xfId="94"/>
    <cellStyle name="xl126" xfId="95"/>
    <cellStyle name="xl126 2" xfId="96"/>
    <cellStyle name="xl127" xfId="97"/>
    <cellStyle name="xl127 2" xfId="98"/>
    <cellStyle name="xl128" xfId="99"/>
    <cellStyle name="xl128 2" xfId="100"/>
    <cellStyle name="xl129" xfId="101"/>
    <cellStyle name="xl129 2" xfId="102"/>
    <cellStyle name="xl130" xfId="103"/>
    <cellStyle name="xl130 2" xfId="104"/>
    <cellStyle name="xl131" xfId="105"/>
    <cellStyle name="xl131 2" xfId="106"/>
    <cellStyle name="xl132" xfId="107"/>
    <cellStyle name="xl132 2" xfId="108"/>
    <cellStyle name="xl133" xfId="109"/>
    <cellStyle name="xl133 2" xfId="110"/>
    <cellStyle name="xl134" xfId="111"/>
    <cellStyle name="xl134 2" xfId="112"/>
    <cellStyle name="xl135" xfId="113"/>
    <cellStyle name="xl135 2" xfId="114"/>
    <cellStyle name="xl136" xfId="115"/>
    <cellStyle name="xl136 2" xfId="116"/>
    <cellStyle name="xl137" xfId="117"/>
    <cellStyle name="xl137 2" xfId="118"/>
    <cellStyle name="xl138" xfId="119"/>
    <cellStyle name="xl138 2" xfId="120"/>
    <cellStyle name="xl139" xfId="121"/>
    <cellStyle name="xl139 2" xfId="122"/>
    <cellStyle name="xl140" xfId="123"/>
    <cellStyle name="xl140 2" xfId="124"/>
    <cellStyle name="xl141" xfId="125"/>
    <cellStyle name="xl141 2" xfId="126"/>
    <cellStyle name="xl142" xfId="127"/>
    <cellStyle name="xl142 2" xfId="128"/>
    <cellStyle name="xl143" xfId="129"/>
    <cellStyle name="xl143 2" xfId="130"/>
    <cellStyle name="xl144" xfId="131"/>
    <cellStyle name="xl144 2" xfId="132"/>
    <cellStyle name="xl145" xfId="133"/>
    <cellStyle name="xl145 2" xfId="134"/>
    <cellStyle name="xl146" xfId="135"/>
    <cellStyle name="xl146 2" xfId="136"/>
    <cellStyle name="xl147" xfId="137"/>
    <cellStyle name="xl147 2" xfId="138"/>
    <cellStyle name="xl148" xfId="139"/>
    <cellStyle name="xl148 2" xfId="140"/>
    <cellStyle name="xl149" xfId="141"/>
    <cellStyle name="xl149 2" xfId="142"/>
    <cellStyle name="xl150" xfId="143"/>
    <cellStyle name="xl150 2" xfId="144"/>
    <cellStyle name="xl151" xfId="145"/>
    <cellStyle name="xl151 2" xfId="146"/>
    <cellStyle name="xl152" xfId="147"/>
    <cellStyle name="xl152 2" xfId="148"/>
    <cellStyle name="xl153" xfId="149"/>
    <cellStyle name="xl153 2" xfId="150"/>
    <cellStyle name="xl154" xfId="151"/>
    <cellStyle name="xl154 2" xfId="152"/>
    <cellStyle name="xl155" xfId="153"/>
    <cellStyle name="xl155 2" xfId="154"/>
    <cellStyle name="xl156" xfId="155"/>
    <cellStyle name="xl156 2" xfId="156"/>
    <cellStyle name="xl157" xfId="157"/>
    <cellStyle name="xl157 2" xfId="158"/>
    <cellStyle name="xl158" xfId="159"/>
    <cellStyle name="xl158 2" xfId="160"/>
    <cellStyle name="xl159" xfId="161"/>
    <cellStyle name="xl159 2" xfId="162"/>
    <cellStyle name="xl160" xfId="163"/>
    <cellStyle name="xl160 2" xfId="164"/>
    <cellStyle name="xl161" xfId="165"/>
    <cellStyle name="xl161 2" xfId="166"/>
    <cellStyle name="xl162" xfId="167"/>
    <cellStyle name="xl162 2" xfId="168"/>
    <cellStyle name="xl163" xfId="169"/>
    <cellStyle name="xl163 2" xfId="170"/>
    <cellStyle name="xl164" xfId="171"/>
    <cellStyle name="xl164 2" xfId="172"/>
    <cellStyle name="xl165" xfId="173"/>
    <cellStyle name="xl165 2" xfId="174"/>
    <cellStyle name="xl166" xfId="175"/>
    <cellStyle name="xl166 2" xfId="176"/>
    <cellStyle name="xl167" xfId="177"/>
    <cellStyle name="xl167 2" xfId="178"/>
    <cellStyle name="xl168" xfId="179"/>
    <cellStyle name="xl168 2" xfId="180"/>
    <cellStyle name="xl169" xfId="181"/>
    <cellStyle name="xl169 2" xfId="182"/>
    <cellStyle name="xl170" xfId="183"/>
    <cellStyle name="xl170 2" xfId="184"/>
    <cellStyle name="xl171" xfId="185"/>
    <cellStyle name="xl171 2" xfId="186"/>
    <cellStyle name="xl172" xfId="187"/>
    <cellStyle name="xl172 2" xfId="188"/>
    <cellStyle name="xl173" xfId="189"/>
    <cellStyle name="xl173 2" xfId="190"/>
    <cellStyle name="xl174" xfId="191"/>
    <cellStyle name="xl174 2" xfId="192"/>
    <cellStyle name="xl175" xfId="193"/>
    <cellStyle name="xl175 2" xfId="194"/>
    <cellStyle name="xl21" xfId="195"/>
    <cellStyle name="xl21 2" xfId="196"/>
    <cellStyle name="xl22" xfId="197"/>
    <cellStyle name="xl22 2" xfId="198"/>
    <cellStyle name="xl23" xfId="199"/>
    <cellStyle name="xl23 2" xfId="200"/>
    <cellStyle name="xl24" xfId="201"/>
    <cellStyle name="xl24 2" xfId="202"/>
    <cellStyle name="xl25" xfId="203"/>
    <cellStyle name="xl25 2" xfId="204"/>
    <cellStyle name="xl26" xfId="205"/>
    <cellStyle name="xl26 2" xfId="206"/>
    <cellStyle name="xl27" xfId="207"/>
    <cellStyle name="xl27 2" xfId="208"/>
    <cellStyle name="xl28" xfId="209"/>
    <cellStyle name="xl28 2" xfId="210"/>
    <cellStyle name="xl29" xfId="211"/>
    <cellStyle name="xl29 2" xfId="212"/>
    <cellStyle name="xl30" xfId="213"/>
    <cellStyle name="xl30 2" xfId="214"/>
    <cellStyle name="xl31" xfId="215"/>
    <cellStyle name="xl31 2" xfId="216"/>
    <cellStyle name="xl32" xfId="217"/>
    <cellStyle name="xl32 2" xfId="218"/>
    <cellStyle name="xl33" xfId="219"/>
    <cellStyle name="xl33 2" xfId="220"/>
    <cellStyle name="xl34" xfId="221"/>
    <cellStyle name="xl34 2" xfId="222"/>
    <cellStyle name="xl35" xfId="223"/>
    <cellStyle name="xl35 2" xfId="224"/>
    <cellStyle name="xl36" xfId="225"/>
    <cellStyle name="xl36 2" xfId="226"/>
    <cellStyle name="xl37" xfId="227"/>
    <cellStyle name="xl37 2" xfId="228"/>
    <cellStyle name="xl38" xfId="229"/>
    <cellStyle name="xl38 2" xfId="230"/>
    <cellStyle name="xl39" xfId="231"/>
    <cellStyle name="xl39 2" xfId="232"/>
    <cellStyle name="xl40" xfId="233"/>
    <cellStyle name="xl40 2" xfId="234"/>
    <cellStyle name="xl41" xfId="235"/>
    <cellStyle name="xl41 2" xfId="236"/>
    <cellStyle name="xl42" xfId="237"/>
    <cellStyle name="xl42 2" xfId="238"/>
    <cellStyle name="xl43" xfId="239"/>
    <cellStyle name="xl43 2" xfId="240"/>
    <cellStyle name="xl44" xfId="241"/>
    <cellStyle name="xl44 2" xfId="242"/>
    <cellStyle name="xl45" xfId="243"/>
    <cellStyle name="xl45 2" xfId="244"/>
    <cellStyle name="xl46" xfId="245"/>
    <cellStyle name="xl46 2" xfId="246"/>
    <cellStyle name="xl47" xfId="247"/>
    <cellStyle name="xl47 2" xfId="248"/>
    <cellStyle name="xl48" xfId="249"/>
    <cellStyle name="xl48 2" xfId="250"/>
    <cellStyle name="xl49" xfId="251"/>
    <cellStyle name="xl49 2" xfId="252"/>
    <cellStyle name="xl50" xfId="253"/>
    <cellStyle name="xl50 2" xfId="254"/>
    <cellStyle name="xl51" xfId="255"/>
    <cellStyle name="xl51 2" xfId="256"/>
    <cellStyle name="xl52" xfId="257"/>
    <cellStyle name="xl52 2" xfId="258"/>
    <cellStyle name="xl53" xfId="259"/>
    <cellStyle name="xl53 2" xfId="260"/>
    <cellStyle name="xl54" xfId="261"/>
    <cellStyle name="xl54 2" xfId="262"/>
    <cellStyle name="xl55" xfId="263"/>
    <cellStyle name="xl55 2" xfId="264"/>
    <cellStyle name="xl56" xfId="265"/>
    <cellStyle name="xl56 2" xfId="266"/>
    <cellStyle name="xl57" xfId="267"/>
    <cellStyle name="xl57 2" xfId="268"/>
    <cellStyle name="xl58" xfId="269"/>
    <cellStyle name="xl58 2" xfId="270"/>
    <cellStyle name="xl59" xfId="271"/>
    <cellStyle name="xl59 2" xfId="272"/>
    <cellStyle name="xl60" xfId="273"/>
    <cellStyle name="xl60 2" xfId="274"/>
    <cellStyle name="xl61" xfId="275"/>
    <cellStyle name="xl61 2" xfId="276"/>
    <cellStyle name="xl62" xfId="277"/>
    <cellStyle name="xl62 2" xfId="278"/>
    <cellStyle name="xl63" xfId="279"/>
    <cellStyle name="xl63 2" xfId="280"/>
    <cellStyle name="xl64" xfId="281"/>
    <cellStyle name="xl64 2" xfId="282"/>
    <cellStyle name="xl65" xfId="283"/>
    <cellStyle name="xl65 2" xfId="284"/>
    <cellStyle name="xl66" xfId="285"/>
    <cellStyle name="xl66 2" xfId="286"/>
    <cellStyle name="xl67" xfId="287"/>
    <cellStyle name="xl67 2" xfId="288"/>
    <cellStyle name="xl68" xfId="289"/>
    <cellStyle name="xl68 2" xfId="290"/>
    <cellStyle name="xl69" xfId="291"/>
    <cellStyle name="xl69 2" xfId="292"/>
    <cellStyle name="xl70" xfId="293"/>
    <cellStyle name="xl70 2" xfId="294"/>
    <cellStyle name="xl71" xfId="295"/>
    <cellStyle name="xl71 2" xfId="296"/>
    <cellStyle name="xl72" xfId="297"/>
    <cellStyle name="xl72 2" xfId="298"/>
    <cellStyle name="xl73" xfId="299"/>
    <cellStyle name="xl73 2" xfId="300"/>
    <cellStyle name="xl74" xfId="301"/>
    <cellStyle name="xl74 2" xfId="302"/>
    <cellStyle name="xl75" xfId="303"/>
    <cellStyle name="xl75 2" xfId="304"/>
    <cellStyle name="xl76" xfId="305"/>
    <cellStyle name="xl76 2" xfId="306"/>
    <cellStyle name="xl77" xfId="307"/>
    <cellStyle name="xl77 2" xfId="308"/>
    <cellStyle name="xl78" xfId="309"/>
    <cellStyle name="xl78 2" xfId="310"/>
    <cellStyle name="xl79" xfId="311"/>
    <cellStyle name="xl79 2" xfId="312"/>
    <cellStyle name="xl80" xfId="313"/>
    <cellStyle name="xl80 2" xfId="314"/>
    <cellStyle name="xl81" xfId="315"/>
    <cellStyle name="xl81 2" xfId="316"/>
    <cellStyle name="xl82" xfId="317"/>
    <cellStyle name="xl82 2" xfId="318"/>
    <cellStyle name="xl83" xfId="319"/>
    <cellStyle name="xl83 2" xfId="320"/>
    <cellStyle name="xl84" xfId="321"/>
    <cellStyle name="xl84 2" xfId="322"/>
    <cellStyle name="xl85" xfId="323"/>
    <cellStyle name="xl85 2" xfId="324"/>
    <cellStyle name="xl86" xfId="325"/>
    <cellStyle name="xl86 2" xfId="326"/>
    <cellStyle name="xl87" xfId="327"/>
    <cellStyle name="xl87 2" xfId="328"/>
    <cellStyle name="xl88" xfId="329"/>
    <cellStyle name="xl88 2" xfId="330"/>
    <cellStyle name="xl89" xfId="331"/>
    <cellStyle name="xl89 2" xfId="332"/>
    <cellStyle name="xl90" xfId="333"/>
    <cellStyle name="xl90 2" xfId="334"/>
    <cellStyle name="xl91" xfId="335"/>
    <cellStyle name="xl91 2" xfId="336"/>
    <cellStyle name="xl92" xfId="337"/>
    <cellStyle name="xl92 2" xfId="338"/>
    <cellStyle name="xl93" xfId="339"/>
    <cellStyle name="xl93 2" xfId="340"/>
    <cellStyle name="xl94" xfId="341"/>
    <cellStyle name="xl94 2" xfId="342"/>
    <cellStyle name="xl95" xfId="343"/>
    <cellStyle name="xl95 2" xfId="344"/>
    <cellStyle name="xl96" xfId="345"/>
    <cellStyle name="xl96 2" xfId="346"/>
    <cellStyle name="xl97" xfId="347"/>
    <cellStyle name="xl97 2" xfId="348"/>
    <cellStyle name="xl98" xfId="349"/>
    <cellStyle name="xl98 2" xfId="350"/>
    <cellStyle name="xl99" xfId="351"/>
    <cellStyle name="xl99 2" xfId="352"/>
    <cellStyle name="Акцент1" xfId="353"/>
    <cellStyle name="Акцент2" xfId="354"/>
    <cellStyle name="Акцент3" xfId="355"/>
    <cellStyle name="Акцент4" xfId="356"/>
    <cellStyle name="Акцент5" xfId="357"/>
    <cellStyle name="Акцент6" xfId="358"/>
    <cellStyle name="Ввод " xfId="359"/>
    <cellStyle name="Вывод" xfId="360"/>
    <cellStyle name="Вычисление" xfId="361"/>
    <cellStyle name="Hyperlink" xfId="362"/>
    <cellStyle name="Currency" xfId="363"/>
    <cellStyle name="Currency [0]" xfId="364"/>
    <cellStyle name="Заголовок 1" xfId="365"/>
    <cellStyle name="Заголовок 2" xfId="366"/>
    <cellStyle name="Заголовок 3" xfId="367"/>
    <cellStyle name="Заголовок 4" xfId="368"/>
    <cellStyle name="Итог" xfId="369"/>
    <cellStyle name="Контрольная ячейка" xfId="370"/>
    <cellStyle name="Название" xfId="371"/>
    <cellStyle name="Нейтральный" xfId="372"/>
    <cellStyle name="Обычный 2" xfId="373"/>
    <cellStyle name="Обычный 3" xfId="374"/>
    <cellStyle name="Обычный 4" xfId="375"/>
    <cellStyle name="Followed Hyperlink" xfId="376"/>
    <cellStyle name="Плохой" xfId="377"/>
    <cellStyle name="Пояснение" xfId="378"/>
    <cellStyle name="Примечание" xfId="379"/>
    <cellStyle name="Percent" xfId="380"/>
    <cellStyle name="Связанная ячейка" xfId="381"/>
    <cellStyle name="Текст предупреждения" xfId="382"/>
    <cellStyle name="Comma" xfId="383"/>
    <cellStyle name="Comma [0]" xfId="384"/>
    <cellStyle name="Хороший" xfId="3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4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2" max="2" width="48.00390625" style="0" customWidth="1"/>
    <col min="3" max="3" width="20.375" style="0" customWidth="1"/>
    <col min="4" max="4" width="26.00390625" style="0" customWidth="1"/>
    <col min="5" max="5" width="10.75390625" style="0" customWidth="1"/>
  </cols>
  <sheetData>
    <row r="1" spans="4:5" ht="12.75">
      <c r="D1" s="57" t="s">
        <v>152</v>
      </c>
      <c r="E1" s="57"/>
    </row>
    <row r="2" spans="4:5" ht="14.25" customHeight="1">
      <c r="D2" s="57"/>
      <c r="E2" s="57"/>
    </row>
    <row r="3" spans="2:5" ht="25.5" customHeight="1">
      <c r="B3" s="5"/>
      <c r="C3" s="5"/>
      <c r="D3" s="57"/>
      <c r="E3" s="57"/>
    </row>
    <row r="4" spans="2:5" ht="12.75" customHeight="1" hidden="1">
      <c r="B4" s="55"/>
      <c r="C4" s="55"/>
      <c r="D4" s="55"/>
      <c r="E4" s="56"/>
    </row>
    <row r="5" spans="2:5" ht="12.75" hidden="1">
      <c r="B5" s="56"/>
      <c r="C5" s="56"/>
      <c r="D5" s="56"/>
      <c r="E5" s="56"/>
    </row>
    <row r="6" ht="2.25" customHeight="1" hidden="1">
      <c r="E6" s="35"/>
    </row>
    <row r="7" ht="14.25" customHeight="1"/>
    <row r="8" spans="2:5" ht="12.75" customHeight="1">
      <c r="B8" s="59" t="s">
        <v>151</v>
      </c>
      <c r="C8" s="59"/>
      <c r="D8" s="59"/>
      <c r="E8" s="59"/>
    </row>
    <row r="9" spans="2:5" ht="28.5" customHeight="1">
      <c r="B9" s="59"/>
      <c r="C9" s="59"/>
      <c r="D9" s="59"/>
      <c r="E9" s="59"/>
    </row>
    <row r="10" spans="2:5" ht="30.75" customHeight="1">
      <c r="B10" s="3" t="s">
        <v>147</v>
      </c>
      <c r="C10" s="60" t="s">
        <v>150</v>
      </c>
      <c r="D10" s="61"/>
      <c r="E10" s="52" t="s">
        <v>112</v>
      </c>
    </row>
    <row r="11" spans="2:5" ht="30.75" customHeight="1">
      <c r="B11" s="3"/>
      <c r="C11" s="9" t="s">
        <v>149</v>
      </c>
      <c r="D11" s="37" t="s">
        <v>148</v>
      </c>
      <c r="E11" s="52"/>
    </row>
    <row r="12" spans="2:5" ht="12.75">
      <c r="B12" s="7" t="s">
        <v>23</v>
      </c>
      <c r="C12" s="7">
        <v>182</v>
      </c>
      <c r="D12" s="38" t="s">
        <v>0</v>
      </c>
      <c r="E12" s="6">
        <f>E13+E26+E34+E49+E58+E18+E45+E65+E23</f>
        <v>56416.35999999999</v>
      </c>
    </row>
    <row r="13" spans="2:5" ht="12.75">
      <c r="B13" s="8" t="s">
        <v>8</v>
      </c>
      <c r="C13" s="8">
        <v>182</v>
      </c>
      <c r="D13" s="39" t="s">
        <v>1</v>
      </c>
      <c r="E13" s="6">
        <f>SUM(E14)</f>
        <v>10200.7</v>
      </c>
    </row>
    <row r="14" spans="2:5" s="1" customFormat="1" ht="12.75">
      <c r="B14" s="7" t="s">
        <v>15</v>
      </c>
      <c r="C14" s="7">
        <v>182</v>
      </c>
      <c r="D14" s="38" t="s">
        <v>3</v>
      </c>
      <c r="E14" s="6">
        <f>SUM(E15,E16,E17,)</f>
        <v>10200.7</v>
      </c>
    </row>
    <row r="15" spans="2:9" ht="45">
      <c r="B15" s="9" t="s">
        <v>21</v>
      </c>
      <c r="C15" s="9">
        <v>182</v>
      </c>
      <c r="D15" s="39" t="s">
        <v>4</v>
      </c>
      <c r="E15" s="6">
        <v>10015.7</v>
      </c>
      <c r="I15" s="34"/>
    </row>
    <row r="16" spans="2:5" ht="33.75">
      <c r="B16" s="9" t="s">
        <v>9</v>
      </c>
      <c r="C16" s="9">
        <v>182</v>
      </c>
      <c r="D16" s="39" t="s">
        <v>2</v>
      </c>
      <c r="E16" s="6">
        <v>3.9</v>
      </c>
    </row>
    <row r="17" spans="2:5" ht="24.75" customHeight="1">
      <c r="B17" s="9" t="s">
        <v>10</v>
      </c>
      <c r="C17" s="9">
        <v>182</v>
      </c>
      <c r="D17" s="39" t="s">
        <v>32</v>
      </c>
      <c r="E17" s="6">
        <v>181.1</v>
      </c>
    </row>
    <row r="18" spans="2:5" ht="29.25" customHeight="1">
      <c r="B18" s="10" t="s">
        <v>66</v>
      </c>
      <c r="C18" s="50">
        <v>182</v>
      </c>
      <c r="D18" s="40" t="s">
        <v>47</v>
      </c>
      <c r="E18" s="6">
        <f>E19+E20+E21+E22</f>
        <v>2371.7000000000003</v>
      </c>
    </row>
    <row r="19" spans="2:5" ht="60" customHeight="1">
      <c r="B19" s="11" t="s">
        <v>50</v>
      </c>
      <c r="C19" s="23">
        <v>182</v>
      </c>
      <c r="D19" s="41" t="s">
        <v>49</v>
      </c>
      <c r="E19" s="6">
        <v>974.5</v>
      </c>
    </row>
    <row r="20" spans="2:5" ht="73.5" customHeight="1">
      <c r="B20" s="23" t="s">
        <v>51</v>
      </c>
      <c r="C20" s="23">
        <v>182</v>
      </c>
      <c r="D20" s="41" t="s">
        <v>48</v>
      </c>
      <c r="E20" s="6">
        <v>9.9</v>
      </c>
    </row>
    <row r="21" spans="2:5" ht="63" customHeight="1">
      <c r="B21" s="23" t="s">
        <v>53</v>
      </c>
      <c r="C21" s="23">
        <v>182</v>
      </c>
      <c r="D21" s="41" t="s">
        <v>52</v>
      </c>
      <c r="E21" s="6">
        <v>1576</v>
      </c>
    </row>
    <row r="22" spans="2:5" ht="57.75" customHeight="1">
      <c r="B22" s="23" t="s">
        <v>55</v>
      </c>
      <c r="C22" s="23">
        <v>182</v>
      </c>
      <c r="D22" s="41" t="s">
        <v>54</v>
      </c>
      <c r="E22" s="6">
        <v>-188.7</v>
      </c>
    </row>
    <row r="23" spans="2:5" ht="24.75" customHeight="1">
      <c r="B23" s="33" t="s">
        <v>113</v>
      </c>
      <c r="C23" s="33">
        <v>182</v>
      </c>
      <c r="D23" s="26" t="s">
        <v>115</v>
      </c>
      <c r="E23" s="6">
        <f>E24</f>
        <v>38.1</v>
      </c>
    </row>
    <row r="24" spans="2:5" ht="20.25" customHeight="1">
      <c r="B24" s="23" t="s">
        <v>114</v>
      </c>
      <c r="C24" s="23">
        <v>182</v>
      </c>
      <c r="D24" s="25" t="s">
        <v>116</v>
      </c>
      <c r="E24" s="6">
        <f>E25</f>
        <v>38.1</v>
      </c>
    </row>
    <row r="25" spans="2:5" ht="21" customHeight="1">
      <c r="B25" s="23" t="s">
        <v>114</v>
      </c>
      <c r="C25" s="23">
        <v>182</v>
      </c>
      <c r="D25" s="25" t="s">
        <v>117</v>
      </c>
      <c r="E25" s="6">
        <v>38.1</v>
      </c>
    </row>
    <row r="26" spans="2:5" ht="24.75" customHeight="1">
      <c r="B26" s="7" t="s">
        <v>16</v>
      </c>
      <c r="C26" s="7">
        <v>182</v>
      </c>
      <c r="D26" s="38" t="s">
        <v>118</v>
      </c>
      <c r="E26" s="6">
        <f>SUM(E27+E29)</f>
        <v>28919.3</v>
      </c>
    </row>
    <row r="27" spans="2:5" ht="12.75">
      <c r="B27" s="8" t="s">
        <v>17</v>
      </c>
      <c r="C27" s="8">
        <v>182</v>
      </c>
      <c r="D27" s="39" t="s">
        <v>45</v>
      </c>
      <c r="E27" s="6">
        <f>SUM(E28:E28)</f>
        <v>1941.3</v>
      </c>
    </row>
    <row r="28" spans="2:5" ht="40.5" customHeight="1">
      <c r="B28" s="20" t="s">
        <v>105</v>
      </c>
      <c r="C28" s="20">
        <v>182</v>
      </c>
      <c r="D28" s="39" t="s">
        <v>107</v>
      </c>
      <c r="E28" s="6">
        <v>1941.3</v>
      </c>
    </row>
    <row r="29" spans="2:5" ht="12.75">
      <c r="B29" s="8" t="s">
        <v>18</v>
      </c>
      <c r="C29" s="8">
        <v>182</v>
      </c>
      <c r="D29" s="39" t="s">
        <v>46</v>
      </c>
      <c r="E29" s="6">
        <f>SUM(E30+E32)</f>
        <v>26978</v>
      </c>
    </row>
    <row r="30" spans="2:5" ht="12.75">
      <c r="B30" s="12" t="s">
        <v>69</v>
      </c>
      <c r="C30" s="12">
        <v>182</v>
      </c>
      <c r="D30" s="39" t="s">
        <v>68</v>
      </c>
      <c r="E30" s="6">
        <f>E31</f>
        <v>13372.9</v>
      </c>
    </row>
    <row r="31" spans="2:5" ht="22.5">
      <c r="B31" s="12" t="s">
        <v>70</v>
      </c>
      <c r="C31" s="12">
        <v>182</v>
      </c>
      <c r="D31" s="39" t="s">
        <v>67</v>
      </c>
      <c r="E31" s="6">
        <v>13372.9</v>
      </c>
    </row>
    <row r="32" spans="2:5" ht="27.75" customHeight="1">
      <c r="B32" s="12" t="s">
        <v>72</v>
      </c>
      <c r="C32" s="12">
        <v>182</v>
      </c>
      <c r="D32" s="39" t="s">
        <v>71</v>
      </c>
      <c r="E32" s="6">
        <f>E33</f>
        <v>13605.1</v>
      </c>
    </row>
    <row r="33" spans="2:5" ht="33.75" customHeight="1">
      <c r="B33" s="12" t="s">
        <v>73</v>
      </c>
      <c r="C33" s="12">
        <v>182</v>
      </c>
      <c r="D33" s="39" t="s">
        <v>106</v>
      </c>
      <c r="E33" s="6">
        <v>13605.1</v>
      </c>
    </row>
    <row r="34" spans="2:5" ht="41.25" customHeight="1">
      <c r="B34" s="13" t="s">
        <v>19</v>
      </c>
      <c r="C34" s="13">
        <v>703</v>
      </c>
      <c r="D34" s="38" t="s">
        <v>5</v>
      </c>
      <c r="E34" s="6">
        <f>SUM(E35+E42)</f>
        <v>9807.96</v>
      </c>
    </row>
    <row r="35" spans="2:5" ht="77.25" customHeight="1">
      <c r="B35" s="14" t="s">
        <v>24</v>
      </c>
      <c r="C35" s="14">
        <v>703</v>
      </c>
      <c r="D35" s="42" t="s">
        <v>6</v>
      </c>
      <c r="E35" s="6">
        <f>SUM(E36+E38+E40)</f>
        <v>7950.84</v>
      </c>
    </row>
    <row r="36" spans="2:5" ht="67.5" customHeight="1">
      <c r="B36" s="12" t="s">
        <v>25</v>
      </c>
      <c r="C36" s="12">
        <v>703</v>
      </c>
      <c r="D36" s="42" t="s">
        <v>37</v>
      </c>
      <c r="E36" s="6">
        <f>SUM(E37)</f>
        <v>3803.51</v>
      </c>
    </row>
    <row r="37" spans="2:5" ht="69.75" customHeight="1">
      <c r="B37" s="15" t="s">
        <v>81</v>
      </c>
      <c r="C37" s="15">
        <v>703</v>
      </c>
      <c r="D37" s="39" t="s">
        <v>74</v>
      </c>
      <c r="E37" s="6">
        <v>3803.51</v>
      </c>
    </row>
    <row r="38" spans="2:5" ht="69.75" customHeight="1">
      <c r="B38" s="19" t="s">
        <v>75</v>
      </c>
      <c r="C38" s="54">
        <v>703</v>
      </c>
      <c r="D38" s="43" t="s">
        <v>78</v>
      </c>
      <c r="E38" s="6">
        <f>E39</f>
        <v>349.73</v>
      </c>
    </row>
    <row r="39" spans="2:5" ht="69.75" customHeight="1">
      <c r="B39" s="19" t="s">
        <v>76</v>
      </c>
      <c r="C39" s="54">
        <v>703</v>
      </c>
      <c r="D39" s="43" t="s">
        <v>77</v>
      </c>
      <c r="E39" s="6">
        <v>349.73</v>
      </c>
    </row>
    <row r="40" spans="2:5" ht="54.75" customHeight="1">
      <c r="B40" s="15" t="s">
        <v>31</v>
      </c>
      <c r="C40" s="15">
        <v>703</v>
      </c>
      <c r="D40" s="39" t="s">
        <v>30</v>
      </c>
      <c r="E40" s="6">
        <f>E41</f>
        <v>3797.6</v>
      </c>
    </row>
    <row r="41" spans="2:5" s="1" customFormat="1" ht="48.75" customHeight="1">
      <c r="B41" s="15" t="s">
        <v>82</v>
      </c>
      <c r="C41" s="15">
        <v>703</v>
      </c>
      <c r="D41" s="39" t="s">
        <v>79</v>
      </c>
      <c r="E41" s="6">
        <v>3797.6</v>
      </c>
    </row>
    <row r="42" spans="2:5" s="2" customFormat="1" ht="74.25" customHeight="1">
      <c r="B42" s="23" t="s">
        <v>34</v>
      </c>
      <c r="C42" s="23">
        <v>703</v>
      </c>
      <c r="D42" s="42" t="s">
        <v>35</v>
      </c>
      <c r="E42" s="6">
        <f>E43</f>
        <v>1857.12</v>
      </c>
    </row>
    <row r="43" spans="2:5" s="2" customFormat="1" ht="72.75" customHeight="1">
      <c r="B43" s="23" t="s">
        <v>33</v>
      </c>
      <c r="C43" s="23">
        <v>703</v>
      </c>
      <c r="D43" s="39" t="s">
        <v>36</v>
      </c>
      <c r="E43" s="6">
        <f>E44</f>
        <v>1857.12</v>
      </c>
    </row>
    <row r="44" spans="2:5" ht="60.75" customHeight="1">
      <c r="B44" s="23" t="s">
        <v>83</v>
      </c>
      <c r="C44" s="23">
        <v>703</v>
      </c>
      <c r="D44" s="39" t="s">
        <v>80</v>
      </c>
      <c r="E44" s="6">
        <v>1857.12</v>
      </c>
    </row>
    <row r="45" spans="2:5" ht="35.25" customHeight="1">
      <c r="B45" s="24" t="s">
        <v>57</v>
      </c>
      <c r="C45" s="24">
        <v>703</v>
      </c>
      <c r="D45" s="44" t="s">
        <v>56</v>
      </c>
      <c r="E45" s="6">
        <f>E46</f>
        <v>304.4</v>
      </c>
    </row>
    <row r="46" spans="2:5" ht="27" customHeight="1">
      <c r="B46" s="9" t="s">
        <v>59</v>
      </c>
      <c r="C46" s="9">
        <v>703</v>
      </c>
      <c r="D46" s="39" t="s">
        <v>58</v>
      </c>
      <c r="E46" s="6">
        <f>E47</f>
        <v>304.4</v>
      </c>
    </row>
    <row r="47" spans="2:5" ht="29.25" customHeight="1">
      <c r="B47" s="9" t="s">
        <v>61</v>
      </c>
      <c r="C47" s="9">
        <v>703</v>
      </c>
      <c r="D47" s="39" t="s">
        <v>60</v>
      </c>
      <c r="E47" s="6">
        <f>E48</f>
        <v>304.4</v>
      </c>
    </row>
    <row r="48" spans="2:5" ht="28.5" customHeight="1">
      <c r="B48" s="9" t="s">
        <v>84</v>
      </c>
      <c r="C48" s="9">
        <v>703</v>
      </c>
      <c r="D48" s="39" t="s">
        <v>85</v>
      </c>
      <c r="E48" s="6">
        <v>304.4</v>
      </c>
    </row>
    <row r="49" spans="2:5" ht="31.5" customHeight="1">
      <c r="B49" s="13" t="s">
        <v>20</v>
      </c>
      <c r="C49" s="13">
        <v>703</v>
      </c>
      <c r="D49" s="38" t="s">
        <v>7</v>
      </c>
      <c r="E49" s="6">
        <f>SUM(E55,E50)</f>
        <v>4615.2</v>
      </c>
    </row>
    <row r="50" spans="2:5" s="1" customFormat="1" ht="72" customHeight="1">
      <c r="B50" s="20" t="s">
        <v>87</v>
      </c>
      <c r="C50" s="20">
        <v>703</v>
      </c>
      <c r="D50" s="45" t="s">
        <v>90</v>
      </c>
      <c r="E50" s="6">
        <f>E51+E53</f>
        <v>2711.5</v>
      </c>
    </row>
    <row r="51" spans="2:5" s="1" customFormat="1" ht="86.25" customHeight="1">
      <c r="B51" s="20" t="s">
        <v>88</v>
      </c>
      <c r="C51" s="20">
        <v>703</v>
      </c>
      <c r="D51" s="45" t="s">
        <v>86</v>
      </c>
      <c r="E51" s="6">
        <f>E52</f>
        <v>2679.4</v>
      </c>
    </row>
    <row r="52" spans="2:5" s="1" customFormat="1" ht="83.25" customHeight="1">
      <c r="B52" s="20" t="s">
        <v>89</v>
      </c>
      <c r="C52" s="20">
        <v>703</v>
      </c>
      <c r="D52" s="45" t="s">
        <v>91</v>
      </c>
      <c r="E52" s="6">
        <v>2679.4</v>
      </c>
    </row>
    <row r="53" spans="2:5" s="1" customFormat="1" ht="83.25" customHeight="1">
      <c r="B53" s="20" t="s">
        <v>119</v>
      </c>
      <c r="C53" s="20">
        <v>703</v>
      </c>
      <c r="D53" s="25" t="s">
        <v>121</v>
      </c>
      <c r="E53" s="6">
        <f>E54</f>
        <v>32.1</v>
      </c>
    </row>
    <row r="54" spans="2:5" s="1" customFormat="1" ht="83.25" customHeight="1">
      <c r="B54" s="20" t="s">
        <v>120</v>
      </c>
      <c r="C54" s="20">
        <v>703</v>
      </c>
      <c r="D54" s="25" t="s">
        <v>122</v>
      </c>
      <c r="E54" s="6">
        <v>32.1</v>
      </c>
    </row>
    <row r="55" spans="2:5" s="1" customFormat="1" ht="38.25" customHeight="1">
      <c r="B55" s="20" t="s">
        <v>92</v>
      </c>
      <c r="C55" s="20">
        <v>703</v>
      </c>
      <c r="D55" s="39" t="s">
        <v>22</v>
      </c>
      <c r="E55" s="6">
        <f>SUM(E56)</f>
        <v>1903.7</v>
      </c>
    </row>
    <row r="56" spans="2:5" ht="39.75" customHeight="1">
      <c r="B56" s="20" t="s">
        <v>93</v>
      </c>
      <c r="C56" s="20">
        <v>703</v>
      </c>
      <c r="D56" s="39" t="s">
        <v>38</v>
      </c>
      <c r="E56" s="6">
        <f>SUM(E57)</f>
        <v>1903.7</v>
      </c>
    </row>
    <row r="57" spans="2:5" ht="45" customHeight="1">
      <c r="B57" s="20" t="s">
        <v>94</v>
      </c>
      <c r="C57" s="20">
        <v>703</v>
      </c>
      <c r="D57" s="39" t="s">
        <v>95</v>
      </c>
      <c r="E57" s="6">
        <v>1903.7</v>
      </c>
    </row>
    <row r="58" spans="2:5" ht="30.75" customHeight="1">
      <c r="B58" s="17" t="s">
        <v>42</v>
      </c>
      <c r="C58" s="17">
        <v>703</v>
      </c>
      <c r="D58" s="44" t="s">
        <v>39</v>
      </c>
      <c r="E58" s="6">
        <f>E61+E63+E59</f>
        <v>159</v>
      </c>
    </row>
    <row r="59" spans="2:5" ht="45">
      <c r="B59" s="16" t="s">
        <v>110</v>
      </c>
      <c r="C59" s="16">
        <v>703</v>
      </c>
      <c r="D59" s="42" t="s">
        <v>108</v>
      </c>
      <c r="E59" s="6">
        <f>E60</f>
        <v>116.5</v>
      </c>
    </row>
    <row r="60" spans="2:5" ht="56.25">
      <c r="B60" s="16" t="s">
        <v>111</v>
      </c>
      <c r="C60" s="16">
        <v>703</v>
      </c>
      <c r="D60" s="42" t="s">
        <v>109</v>
      </c>
      <c r="E60" s="6">
        <v>116.5</v>
      </c>
    </row>
    <row r="61" spans="2:5" ht="44.25" customHeight="1">
      <c r="B61" s="16" t="s">
        <v>43</v>
      </c>
      <c r="C61" s="16">
        <v>703</v>
      </c>
      <c r="D61" s="39" t="s">
        <v>40</v>
      </c>
      <c r="E61" s="6">
        <f>E62</f>
        <v>1.5</v>
      </c>
    </row>
    <row r="62" spans="2:5" ht="51.75" customHeight="1">
      <c r="B62" s="16" t="s">
        <v>44</v>
      </c>
      <c r="C62" s="16">
        <v>703</v>
      </c>
      <c r="D62" s="39" t="s">
        <v>41</v>
      </c>
      <c r="E62" s="6">
        <v>1.5</v>
      </c>
    </row>
    <row r="63" spans="2:5" s="1" customFormat="1" ht="33.75" customHeight="1">
      <c r="B63" s="12" t="s">
        <v>63</v>
      </c>
      <c r="C63" s="12">
        <v>703</v>
      </c>
      <c r="D63" s="39" t="s">
        <v>62</v>
      </c>
      <c r="E63" s="6">
        <f>E64</f>
        <v>41</v>
      </c>
    </row>
    <row r="64" spans="2:5" s="2" customFormat="1" ht="33.75" customHeight="1">
      <c r="B64" s="12" t="s">
        <v>65</v>
      </c>
      <c r="C64" s="12">
        <v>703</v>
      </c>
      <c r="D64" s="39" t="s">
        <v>64</v>
      </c>
      <c r="E64" s="6">
        <v>41</v>
      </c>
    </row>
    <row r="65" spans="2:5" s="2" customFormat="1" ht="29.25" customHeight="1" hidden="1">
      <c r="B65" s="21" t="s">
        <v>96</v>
      </c>
      <c r="C65" s="21"/>
      <c r="D65" s="46" t="s">
        <v>99</v>
      </c>
      <c r="E65" s="6">
        <f>E66</f>
        <v>0</v>
      </c>
    </row>
    <row r="66" spans="2:5" s="2" customFormat="1" ht="19.5" customHeight="1" hidden="1">
      <c r="B66" s="20" t="s">
        <v>97</v>
      </c>
      <c r="C66" s="20"/>
      <c r="D66" s="45" t="s">
        <v>100</v>
      </c>
      <c r="E66" s="6"/>
    </row>
    <row r="67" spans="2:5" s="2" customFormat="1" ht="18.75" customHeight="1" hidden="1">
      <c r="B67" s="20" t="s">
        <v>98</v>
      </c>
      <c r="C67" s="20"/>
      <c r="D67" s="45" t="s">
        <v>101</v>
      </c>
      <c r="E67" s="6"/>
    </row>
    <row r="68" spans="2:5" ht="12.75">
      <c r="B68" s="13" t="s">
        <v>27</v>
      </c>
      <c r="C68" s="13">
        <v>703</v>
      </c>
      <c r="D68" s="38" t="s">
        <v>26</v>
      </c>
      <c r="E68" s="32">
        <f>E69</f>
        <v>19959.399999999998</v>
      </c>
    </row>
    <row r="69" spans="2:5" s="2" customFormat="1" ht="38.25" customHeight="1">
      <c r="B69" s="12" t="s">
        <v>12</v>
      </c>
      <c r="C69" s="12">
        <v>703</v>
      </c>
      <c r="D69" s="42" t="s">
        <v>11</v>
      </c>
      <c r="E69" s="6">
        <f>E71+E73+E82+E79</f>
        <v>19959.399999999998</v>
      </c>
    </row>
    <row r="70" spans="2:5" ht="22.5">
      <c r="B70" s="13" t="s">
        <v>13</v>
      </c>
      <c r="C70" s="13">
        <v>703</v>
      </c>
      <c r="D70" s="26" t="s">
        <v>125</v>
      </c>
      <c r="E70" s="6">
        <f>SUM(E72:E72)</f>
        <v>1909.9</v>
      </c>
    </row>
    <row r="71" spans="2:5" ht="24.75" customHeight="1">
      <c r="B71" s="12" t="s">
        <v>28</v>
      </c>
      <c r="C71" s="12">
        <v>703</v>
      </c>
      <c r="D71" s="25" t="s">
        <v>123</v>
      </c>
      <c r="E71" s="6">
        <f>SUM(E72)</f>
        <v>1909.9</v>
      </c>
    </row>
    <row r="72" spans="2:5" ht="24.75" customHeight="1">
      <c r="B72" s="9" t="s">
        <v>29</v>
      </c>
      <c r="C72" s="9">
        <v>703</v>
      </c>
      <c r="D72" s="25" t="s">
        <v>124</v>
      </c>
      <c r="E72" s="6">
        <v>1909.9</v>
      </c>
    </row>
    <row r="73" spans="2:5" ht="38.25" customHeight="1">
      <c r="B73" s="13" t="s">
        <v>129</v>
      </c>
      <c r="C73" s="13">
        <v>703</v>
      </c>
      <c r="D73" s="28" t="s">
        <v>126</v>
      </c>
      <c r="E73" s="6">
        <f>E74</f>
        <v>14072.8</v>
      </c>
    </row>
    <row r="74" spans="2:5" ht="26.25" customHeight="1">
      <c r="B74" s="20" t="s">
        <v>130</v>
      </c>
      <c r="C74" s="20">
        <v>703</v>
      </c>
      <c r="D74" s="27" t="s">
        <v>127</v>
      </c>
      <c r="E74" s="6">
        <f>E75</f>
        <v>14072.8</v>
      </c>
    </row>
    <row r="75" spans="2:5" ht="25.5" customHeight="1">
      <c r="B75" s="20" t="s">
        <v>131</v>
      </c>
      <c r="C75" s="20">
        <v>703</v>
      </c>
      <c r="D75" s="27" t="s">
        <v>128</v>
      </c>
      <c r="E75" s="6">
        <f>E76+E77+E78</f>
        <v>14072.8</v>
      </c>
    </row>
    <row r="76" spans="2:5" ht="42.75" customHeight="1">
      <c r="B76" s="29" t="s">
        <v>137</v>
      </c>
      <c r="C76" s="20">
        <v>703</v>
      </c>
      <c r="D76" s="27" t="s">
        <v>132</v>
      </c>
      <c r="E76" s="6">
        <v>1.3</v>
      </c>
    </row>
    <row r="77" spans="2:5" ht="60.75" customHeight="1">
      <c r="B77" s="30" t="s">
        <v>135</v>
      </c>
      <c r="C77" s="30">
        <v>703</v>
      </c>
      <c r="D77" s="47" t="s">
        <v>133</v>
      </c>
      <c r="E77" s="6">
        <v>2280.5</v>
      </c>
    </row>
    <row r="78" spans="2:5" ht="45">
      <c r="B78" s="30" t="s">
        <v>136</v>
      </c>
      <c r="C78" s="30">
        <v>703</v>
      </c>
      <c r="D78" s="47" t="s">
        <v>134</v>
      </c>
      <c r="E78" s="6">
        <v>11791</v>
      </c>
    </row>
    <row r="79" spans="2:5" ht="30" customHeight="1">
      <c r="B79" s="21" t="s">
        <v>102</v>
      </c>
      <c r="C79" s="21">
        <v>703</v>
      </c>
      <c r="D79" s="28" t="s">
        <v>138</v>
      </c>
      <c r="E79" s="6">
        <f>SUM(E80)</f>
        <v>476.7</v>
      </c>
    </row>
    <row r="80" spans="2:5" ht="45.75" customHeight="1">
      <c r="B80" s="20" t="s">
        <v>103</v>
      </c>
      <c r="C80" s="20">
        <v>703</v>
      </c>
      <c r="D80" s="27" t="s">
        <v>139</v>
      </c>
      <c r="E80" s="6">
        <f>E81</f>
        <v>476.7</v>
      </c>
    </row>
    <row r="81" spans="2:5" ht="39" customHeight="1">
      <c r="B81" s="20" t="s">
        <v>104</v>
      </c>
      <c r="C81" s="20">
        <v>703</v>
      </c>
      <c r="D81" s="27" t="s">
        <v>140</v>
      </c>
      <c r="E81" s="6">
        <v>476.7</v>
      </c>
    </row>
    <row r="82" spans="2:5" ht="12.75">
      <c r="B82" s="31" t="s">
        <v>141</v>
      </c>
      <c r="C82" s="31">
        <v>703</v>
      </c>
      <c r="D82" s="48" t="s">
        <v>144</v>
      </c>
      <c r="E82" s="6">
        <f>E84</f>
        <v>3500</v>
      </c>
    </row>
    <row r="83" spans="2:5" ht="25.5" customHeight="1">
      <c r="B83" s="30" t="s">
        <v>142</v>
      </c>
      <c r="C83" s="30">
        <v>703</v>
      </c>
      <c r="D83" s="45" t="s">
        <v>145</v>
      </c>
      <c r="E83" s="6">
        <f>E84</f>
        <v>3500</v>
      </c>
    </row>
    <row r="84" spans="2:5" ht="25.5" customHeight="1">
      <c r="B84" s="30" t="s">
        <v>143</v>
      </c>
      <c r="C84" s="30">
        <v>703</v>
      </c>
      <c r="D84" s="45" t="s">
        <v>146</v>
      </c>
      <c r="E84" s="6">
        <v>3500</v>
      </c>
    </row>
    <row r="85" spans="2:5" ht="24" customHeight="1">
      <c r="B85" s="53" t="s">
        <v>14</v>
      </c>
      <c r="C85" s="51"/>
      <c r="D85" s="49"/>
      <c r="E85" s="22">
        <f>E68+E12</f>
        <v>76375.76</v>
      </c>
    </row>
    <row r="86" ht="12.75">
      <c r="E86" s="18"/>
    </row>
    <row r="87" spans="2:5" s="1" customFormat="1" ht="12.75">
      <c r="B87" s="58"/>
      <c r="C87" s="58"/>
      <c r="D87" s="58"/>
      <c r="E87" s="58"/>
    </row>
    <row r="89" ht="12.75">
      <c r="E89" s="4"/>
    </row>
    <row r="90" ht="12.75">
      <c r="E90" s="4"/>
    </row>
    <row r="91" spans="2:5" ht="12.75" customHeight="1">
      <c r="B91" s="5"/>
      <c r="C91" s="5"/>
      <c r="D91" s="5"/>
      <c r="E91" s="36"/>
    </row>
    <row r="92" spans="2:5" ht="12.75">
      <c r="B92" s="55"/>
      <c r="C92" s="55"/>
      <c r="D92" s="55"/>
      <c r="E92" s="56"/>
    </row>
    <row r="93" spans="2:5" ht="12.75">
      <c r="B93" s="56"/>
      <c r="C93" s="56"/>
      <c r="D93" s="56"/>
      <c r="E93" s="56"/>
    </row>
    <row r="94" ht="12.75">
      <c r="E94" s="35"/>
    </row>
  </sheetData>
  <sheetProtection/>
  <mergeCells count="8">
    <mergeCell ref="B92:E92"/>
    <mergeCell ref="B93:E93"/>
    <mergeCell ref="D1:E3"/>
    <mergeCell ref="B87:E87"/>
    <mergeCell ref="B8:E9"/>
    <mergeCell ref="B4:E4"/>
    <mergeCell ref="B5:E5"/>
    <mergeCell ref="C10:D10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2018-03-27T07:40:28Z</cp:lastPrinted>
  <dcterms:created xsi:type="dcterms:W3CDTF">2005-01-24T12:42:57Z</dcterms:created>
  <dcterms:modified xsi:type="dcterms:W3CDTF">2018-06-05T05:32:39Z</dcterms:modified>
  <cp:category/>
  <cp:version/>
  <cp:contentType/>
  <cp:contentStatus/>
</cp:coreProperties>
</file>