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/>
  </bookViews>
  <sheets>
    <sheet name="2017" sheetId="1" r:id="rId1"/>
  </sheets>
  <definedNames>
    <definedName name="OLE_LINK1" localSheetId="0">'2017'!$A$1</definedName>
  </definedNames>
  <calcPr calcId="162913"/>
</workbook>
</file>

<file path=xl/calcChain.xml><?xml version="1.0" encoding="utf-8"?>
<calcChain xmlns="http://schemas.openxmlformats.org/spreadsheetml/2006/main">
  <c r="G72" i="1" l="1"/>
  <c r="G110" i="1" l="1"/>
  <c r="G95" i="1"/>
  <c r="G91" i="1"/>
  <c r="G90" i="1" s="1"/>
  <c r="G89" i="1" s="1"/>
  <c r="G87" i="1"/>
  <c r="G86" i="1" s="1"/>
  <c r="G78" i="1"/>
  <c r="G83" i="1"/>
  <c r="G80" i="1"/>
  <c r="G51" i="1"/>
  <c r="G59" i="1"/>
  <c r="G68" i="1"/>
  <c r="G66" i="1"/>
  <c r="G53" i="1"/>
  <c r="G29" i="1" l="1"/>
  <c r="G16" i="1"/>
  <c r="G118" i="1" l="1"/>
  <c r="G117" i="1" s="1"/>
  <c r="G115" i="1"/>
  <c r="G109" i="1"/>
  <c r="G107" i="1"/>
  <c r="G104" i="1"/>
  <c r="G101" i="1"/>
  <c r="G94" i="1" s="1"/>
  <c r="G82" i="1"/>
  <c r="G77" i="1" s="1"/>
  <c r="G75" i="1"/>
  <c r="G71" i="1" s="1"/>
  <c r="G64" i="1"/>
  <c r="G62" i="1"/>
  <c r="G58" i="1"/>
  <c r="G50" i="1" s="1"/>
  <c r="G48" i="1"/>
  <c r="G47" i="1" s="1"/>
  <c r="G41" i="1"/>
  <c r="G40" i="1" s="1"/>
  <c r="G44" i="1"/>
  <c r="G43" i="1" s="1"/>
  <c r="G36" i="1"/>
  <c r="G35" i="1" s="1"/>
  <c r="G34" i="1" s="1"/>
  <c r="G28" i="1"/>
  <c r="G24" i="1"/>
  <c r="G22" i="1"/>
  <c r="G21" i="1" s="1"/>
  <c r="G15" i="1"/>
  <c r="G11" i="1"/>
  <c r="G39" i="1" l="1"/>
  <c r="G70" i="1"/>
  <c r="G61" i="1"/>
  <c r="G114" i="1"/>
  <c r="G20" i="1"/>
  <c r="G10" i="1" s="1"/>
  <c r="G93" i="1"/>
  <c r="G106" i="1"/>
  <c r="G103" i="1" s="1"/>
  <c r="G46" i="1" l="1"/>
  <c r="G9" i="1" s="1"/>
  <c r="G8" i="1" s="1"/>
</calcChain>
</file>

<file path=xl/sharedStrings.xml><?xml version="1.0" encoding="utf-8"?>
<sst xmlns="http://schemas.openxmlformats.org/spreadsheetml/2006/main" count="575" uniqueCount="176">
  <si>
    <t>Наименование</t>
  </si>
  <si>
    <t>Вед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</si>
  <si>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</si>
  <si>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</si>
  <si>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</si>
  <si>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</si>
  <si>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</si>
  <si>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</si>
  <si>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Администрация города Струнино Александровского райна </t>
  </si>
  <si>
    <t>01</t>
  </si>
  <si>
    <t>02</t>
  </si>
  <si>
    <t>99</t>
  </si>
  <si>
    <t>99 9 00 00110</t>
  </si>
  <si>
    <t>100</t>
  </si>
  <si>
    <t>703</t>
  </si>
  <si>
    <t>03</t>
  </si>
  <si>
    <t>Расходы на выплаты по оплате труда работников учреждений и органов власти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</si>
  <si>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непрограммные расходы</t>
  </si>
  <si>
    <t>04</t>
  </si>
  <si>
    <t xml:space="preserve">99 </t>
  </si>
  <si>
    <t>99 9</t>
  </si>
  <si>
    <t>Расходы на обеспечение деятельности учреждений и органов власти в рамках непрограммных расходов  (Закупка товаров, работ и услуг для муниципальных нужд)</t>
  </si>
  <si>
    <t>Расходы на обеспечение деятельности учреждений и органов власти в рамках непрограммных расходов   (Иные бюджетные ассигнования)</t>
  </si>
  <si>
    <t>99 9 00 00190</t>
  </si>
  <si>
    <t>200</t>
  </si>
  <si>
    <t>800</t>
  </si>
  <si>
    <t>Расходы на выплаты по оплате труда главы администрации муниципального образования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</si>
  <si>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</si>
  <si>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Непрограммные расходы  органов исполнительной власти</t>
  </si>
  <si>
    <t>11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</si>
  <si>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</si>
  <si>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</si>
  <si>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 на 2014-2016 годы"</t>
  </si>
  <si>
    <t>Основное мероприятие "Развитие муниципальной службы в муниципальном образовании город Струнино на 2014-2016 годы"</t>
  </si>
  <si>
    <t>20</t>
  </si>
  <si>
    <t xml:space="preserve">20 0 00 20440 </t>
  </si>
  <si>
    <t>Расходы на оплату коммунальных услуг муниципального имущества муниципального образования город Струнино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</si>
  <si>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в рамках непрограммных расходов (Иные бюджетные ассигнования)</t>
  </si>
  <si>
    <t>Расходы на оплату имущественных налогов по муниципальному имуществу муниципального образования город Струнино в рамках непрограммных расходов  (Иные бюджетные ассигнования)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</si>
  <si>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</si>
  <si>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</si>
  <si>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врамках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</si>
  <si>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</si>
  <si>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врамках непрограммных расходов органов исполнительной власти (Закупка товаров, работ и услуг для муниципальных нужд)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</si>
  <si>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</si>
  <si>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</si>
  <si>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</si>
  <si>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02 0 00 20020</t>
  </si>
  <si>
    <t>20 0 00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</si>
  <si>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</si>
  <si>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99 9 00 1Ф050</t>
  </si>
  <si>
    <t>Дорожное хозяйство (дорожные фонды)</t>
  </si>
  <si>
    <t>Муниципальная программа "Повышение безопасности дорожного движения города Струнино на 2014-2016 годы"</t>
  </si>
  <si>
    <t>22 0</t>
  </si>
  <si>
    <t>22 0 00 20450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</si>
  <si>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</si>
  <si>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</si>
  <si>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 на 2016-2018 годы"</t>
  </si>
  <si>
    <t xml:space="preserve">12 </t>
  </si>
  <si>
    <t>23 0</t>
  </si>
  <si>
    <t>23 0 00 20580</t>
  </si>
  <si>
    <t>04 0</t>
  </si>
  <si>
    <t>04 0 00 20040</t>
  </si>
  <si>
    <t>Жилищно-коммунальное хозяйство</t>
  </si>
  <si>
    <t>05</t>
  </si>
  <si>
    <t>Жилищное хозяйство</t>
  </si>
  <si>
    <t>19 Л</t>
  </si>
  <si>
    <t>19 Л 00 20420</t>
  </si>
  <si>
    <t>Непрограммные расходы органов исполнительной власти</t>
  </si>
  <si>
    <t>600</t>
  </si>
  <si>
    <t>Благоустройство</t>
  </si>
  <si>
    <t>Расходы на проведение мероприятий по уличному освещению  в рамках  непрограммных расходов органов исполнительной власти (Закупка товаров, работ и услуг для муниципальных нужд)</t>
  </si>
  <si>
    <t>99 9 00 20250</t>
  </si>
  <si>
    <t>11 0</t>
  </si>
  <si>
    <t>11 0 00 20110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</si>
  <si>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</si>
  <si>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</si>
  <si>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</si>
  <si>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</si>
  <si>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Расходы на обеспечение деятельности (оказание услуг) дворцов и домов культуры, других учреждений культуры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</si>
  <si>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 Д 00 60590</t>
  </si>
  <si>
    <t>Расходы на обеспечение деятельности (оказание услуг)централизованной библиотечной системы города Струнино в рамках непрограммных расходов (Предоставление субсидий бюджетным, автономным учреждениям и иным некоммерческим организациям)</t>
  </si>
  <si>
    <t>99 Б 00 60590</t>
  </si>
  <si>
    <t>99 9 00 70390</t>
  </si>
  <si>
    <t>Социальная политика</t>
  </si>
  <si>
    <t>Пенсионное обеспечение</t>
  </si>
  <si>
    <t>10</t>
  </si>
  <si>
    <t>Пенсия за выслугу лет государственным служащим и лицам, замещавшим государственные должности (Социальное обеспечение и иные выплаты населению)</t>
  </si>
  <si>
    <t>99 П 00 00280</t>
  </si>
  <si>
    <t>300</t>
  </si>
  <si>
    <t>Социальное обеспечение населения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</si>
  <si>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 (Социальное обеспечение и иные выплаты населению)</t>
  </si>
  <si>
    <t>Муниципальная программа "Обеспечение жильем молодых семей города Струнино"</t>
  </si>
  <si>
    <t>24 0</t>
  </si>
  <si>
    <t>Расходы на исполнение полномочий муниципального образования город Струнино  в рамках программы "Обеспечение жильем молодых семей города Струнино на 2016-2018 годы" по обеспечению комфортным жильем молодых семей (Межбюджетные трансферты)</t>
  </si>
  <si>
    <t>24 0 00 1Ж010</t>
  </si>
  <si>
    <t>500</t>
  </si>
  <si>
    <t>Расходы на исполнение полномочий муниципального образования город Струнино в рамках непрограммных расходов по обеспечению  жильем многодетных семей (Межбюджетные трансферты)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</si>
  <si>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расходов- доля местного бюджета (Социальное обеспечение и иные выплаты населению)</t>
  </si>
  <si>
    <t>99 9 00 70150</t>
  </si>
  <si>
    <t>Физическая культура и спорт</t>
  </si>
  <si>
    <t>Физическая культура</t>
  </si>
  <si>
    <t>Расходы на обеспечение деятельности учреждения физической культуры и спорта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</si>
  <si>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 Ц 00 60590</t>
  </si>
  <si>
    <t>18 Ф 00 10180</t>
  </si>
  <si>
    <t xml:space="preserve">18 Ф </t>
  </si>
  <si>
    <t>Массовый спорт</t>
  </si>
  <si>
    <t>Национальная экономика</t>
  </si>
  <si>
    <t>ВСЕГО</t>
  </si>
  <si>
    <t>24 0 00 20460</t>
  </si>
  <si>
    <t>Расходы на обеспечение деятельности учреждений и органов власти в рамках муниципальной программы "Развитие муниципальной службы в муниципальном образовании город Струнино на 2016-2018 годы" (Расходы на обеспечение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</si>
  <si>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</si>
  <si>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Непрограммные расходы иных местных органов исполнительной власти</t>
  </si>
  <si>
    <t>Исполнено</t>
  </si>
  <si>
    <t>25</t>
  </si>
  <si>
    <t>25 0 00 20610</t>
  </si>
  <si>
    <t>Обеспечение деятельности муниципального учреждения "Управление жизнеобеспечения населения" города Струнино в рамках муниципальной программы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2016-2018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</si>
  <si>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жизнеобеспечения населения" города Струнино в рамках муниципальной программы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2016-2018 годы»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</si>
  <si>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жизнеобеспечения населения" города Струнино в рамках муниципальной программы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2016-2018 годы» (Иные межбюджетные ассигнования)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</si>
  <si>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</si>
  <si>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Сельское хозяйство и рыболовство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</si>
  <si>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</t>
  </si>
  <si>
    <t>Расходы на проведение мероприятий по багоустройству  в рамках программы "Внешнее благоустройство и совершенствование архитектурно-художественного облика муниципального образования город Струнино 2017-2019 годы"(Закупка товаров, работ и услуг для муниципальных нужд)</t>
  </si>
  <si>
    <t>Проведение мероприятий в рамках муниципальной программы "Повышение безопасности дорожного движения города Струнино на 2014-2016 годы" (Закупка товаров, работ и услуг для муниципальных нужд)</t>
  </si>
  <si>
    <t>02 0</t>
  </si>
  <si>
    <t>Расходы на проведение мероприятий по содержанию и ремонту сетей уличного освещения города Струнино в рамках  непрограммных расходов органов исполнительной власти (Иные бюджетные ассигнования)</t>
  </si>
  <si>
    <t>25 0 00 20620</t>
  </si>
  <si>
    <t>99 9 00 60390</t>
  </si>
  <si>
    <t>99 9 00 С0190</t>
  </si>
  <si>
    <t>Проведение мероприятий, направленных на погашение кредиторской задолженности (Закупка товаров, работ и услуг для государственных (муниципальных) нужд)</t>
  </si>
  <si>
    <t>Проведение мероприятий, направленных на погашение кредиторской задолженности (Иные межбюджетные ассигнования)</t>
  </si>
  <si>
    <t>14</t>
  </si>
  <si>
    <t>26 0 00</t>
  </si>
  <si>
    <t>26 0 00 20630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</si>
  <si>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 в 2017-2019 годы"</t>
  </si>
  <si>
    <t>Расходы на проведение мероприятий в рамках муниципальной программы "Комплексные меры профилактики правонарушений в муниципальном образовании город Струнино Александровского района Владимирской области на 2017-2019 годы" (Закупка товаров, работ и услуг для государственных (муниципальных) нужд)</t>
  </si>
  <si>
    <t>24 0 00 72460</t>
  </si>
  <si>
    <t>Субсидии на осуществление дорожной деятельности в отношении автомобильных дорог общего пользования местного значения</t>
  </si>
  <si>
    <t>24 0 00 S2460</t>
  </si>
  <si>
    <t>Муниципальная программа "Благоустройство и  ремонт автомобильных дорог, мест общего пользования муниципального образования город Струнино на 2017-2019 гг."</t>
  </si>
  <si>
    <t>Проведение мероприятий в рамках муниципальной программы "Благоустройство и  ремонт автомобильных дорог, мест общего пользования муниципального образования город Струнино на 2017-2019 гг."(Закупка товаров, работ и услуг для муниципальных нужд)</t>
  </si>
  <si>
    <t>Проведение мероприятий в рамках муниципальной программы "Благоустройство и  ремонт автомобильных дорог, мест общего пользования муниципального образования город Струнино на 2017-2019 гг."(Иные бюджетные ассигнования)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</si>
  <si>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</si>
  <si>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540</t>
  </si>
  <si>
    <t>99 9 00 10050</t>
  </si>
  <si>
    <t>Муниципальная программа "Проведение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 на 2017-2019 годы"</t>
  </si>
  <si>
    <t>Проведение мероприятий в рамках программы "Оформление права собственности на муниципальное имущество МО город Струнино Александровского района Владимирской области на 2016-2018 годы" (Закупка товаров, работ и услуг для муниципальных нужд)</t>
  </si>
  <si>
    <t>27 0</t>
  </si>
  <si>
    <t>27 0 00 20640</t>
  </si>
  <si>
    <t>Муниципальная программа "Проведение оценки муниципального имущества муниципального образования город Струнино  и оценки аренды муниципального образования город Струнино на 2017-2019 годы"</t>
  </si>
  <si>
    <t>Проведение мероприятий в рамках муниципальной программы "Проведение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 на 2017-2019 годы" (Закупка товаров, работ и услуг для муниципальных нужд)</t>
  </si>
  <si>
    <t>Проведение мероприятий в рамках программы "Проведение оценки муниципального имущества муниципального образования город Струнино  и оценки аренды муниципального образования город Струнино на 2017-2019 годы" (Закупка товаров, работ и услуг для муниципальных нужд)</t>
  </si>
  <si>
    <t xml:space="preserve">Муниципальная программа  "Капитальный ремонт многоквартирных домов на 2017-2019 годы " </t>
  </si>
  <si>
    <t xml:space="preserve">Проведение мероприятий по капитальному ремонту многоквартирных домов  в рамках программы "Капитальный ремонт многоквартирных домов на 2017-2019 годы " (муниципальные помещения) (Закупка товаров, работ и услуг для муниципальных нужд)     </t>
  </si>
  <si>
    <t>Муниципальная программа "Пожарная безопасность на 2017-2019 годы МО г.Струнино Александровского района Владимирской области"</t>
  </si>
  <si>
    <t>Расходы на обеспечение деятельности  государственных учреждений и органов власти в рамках программы "Пожарная безопасность  на 2017-2019 годы муниципального образования город Струнино Александровского района Владимирской области" - снос аварийного дома по ул.Заречная, д.14 (Закупка товаров, работ и услуг для муниципальных нужд)</t>
  </si>
  <si>
    <t>99 9 00 20490</t>
  </si>
  <si>
    <t>Проведение мероприятий в рамках программы "Внешнее благоустройство и совершенствование архитектурно-художественного облика муниципального образования город Струнино 2017-2019 годы" (Закупка товаров, работ и услуг для муниципальных нужд)</t>
  </si>
  <si>
    <t>Расходы на обеспечение деятельности  государственных учреждений и органов власти в рамках программы "Пожарная безопасность  на 2017-2019 годы муниципального образования город Струнино Александровского района Владимирской области" (Закупка товаров, работ и услуг для муниципальных нужд)</t>
  </si>
  <si>
    <t>06</t>
  </si>
  <si>
    <t xml:space="preserve">Другие вопросы в области охраны окружающей среды
</t>
  </si>
  <si>
    <t>Охрана окружающей среды</t>
  </si>
  <si>
    <t>Софинансирование расходных обязательств муниципального образования, возникающих при доведении средней заработной платы работников до уровня, установленного Указом Президента РФ от 1 июня 2012 г. №761</t>
  </si>
  <si>
    <t>14 0</t>
  </si>
  <si>
    <t>14 0 00 20140</t>
  </si>
  <si>
    <t>Муниципальная программа "Развитие культуры, молодедной и семейной политики в муниципальном образовании город Струнино Александровского района Владимирской области"</t>
  </si>
  <si>
    <t>Проведение мероприятий в рамках программы "Развитие культуры, молодедной и семейной политики в муниципальном образовании город Струнино Александровского района Владимирской области" (Закупка товаров, работ и услуг для государственных (муниципальных) нужд)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</si>
  <si>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2016-2018 годы» </t>
  </si>
  <si>
    <t>99 9 00 10810</t>
  </si>
  <si>
    <t>99 Ш 00 60150</t>
  </si>
  <si>
    <t>Муниципальная программа "Развитие физической культуры и спорта муниципального образования город Струнино на 2017-2019 годы"</t>
  </si>
  <si>
    <t>Расходы на проведение мероприятий в рамках программы "Развитие физической культуры и спорта муниципального образования город Струнино на 2019-2019 годы" (Закупка товаров, работ и услуг для муниципальных нужд)</t>
  </si>
  <si>
    <t>25 0</t>
  </si>
  <si>
    <t xml:space="preserve"> Исполнение по ведомственной структуре расходов бюджета муниципального образования  города Струнино за 2017 год</t>
  </si>
  <si>
    <t>20 Л 00 20420</t>
  </si>
  <si>
    <t xml:space="preserve">Приложение № 2
к решению Совета народных депутатов
города Струнино   
от  31.05.2018   № 27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</si>
</sst>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0"/>
  </numFmts>
  <fonts count="1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2" fontId="1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/>
    </xf>
    <xf numFmtId="164" fontId="16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17" fillId="0" borderId="0" xfId="0" applyFont="1"/>
    <xf numFmtId="0" fontId="8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2" fontId="8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tabSelected="1" workbookViewId="0">
      <selection activeCell="E7" sqref="E7"/>
    </sheetView>
  </sheetViews>
  <sheetFormatPr defaultRowHeight="15" x14ac:dyDescent="0.25"/>
  <cols>
    <col min="1" max="1" width="51.85546875" customWidth="1"/>
    <col min="2" max="2" width="11.140625" customWidth="1"/>
    <col min="4" max="4" width="8.140625" customWidth="1"/>
    <col min="5" max="5" width="18.42578125" customWidth="1"/>
    <col min="6" max="6" width="12" customWidth="1"/>
    <col min="7" max="7" width="15.5703125" customWidth="1"/>
  </cols>
  <sheetData>
    <row r="1" spans="1:7" ht="15" customHeight="1" x14ac:dyDescent="0.25">
      <c r="A1" s="1"/>
      <c r="E1" s="76" t="s">
        <v>175</v>
      </c>
      <c r="F1" s="76"/>
      <c r="G1" s="76"/>
    </row>
    <row r="2" spans="1:7" ht="42" customHeight="1" x14ac:dyDescent="0.25">
      <c r="A2" s="3"/>
      <c r="B2" s="3"/>
      <c r="C2" s="3"/>
      <c r="D2" s="3"/>
      <c r="E2" s="76"/>
      <c r="F2" s="76"/>
      <c r="G2" s="76"/>
    </row>
    <row r="3" spans="1:7" ht="18.75" customHeight="1" x14ac:dyDescent="0.25">
      <c r="A3" s="75" t="s">
        <v>173</v>
      </c>
      <c r="B3" s="75"/>
      <c r="C3" s="75"/>
      <c r="D3" s="75"/>
      <c r="E3" s="75"/>
      <c r="F3" s="75"/>
    </row>
    <row r="4" spans="1:7" ht="27" customHeight="1" x14ac:dyDescent="0.25">
      <c r="A4" s="75"/>
      <c r="B4" s="75"/>
      <c r="C4" s="75"/>
      <c r="D4" s="75"/>
      <c r="E4" s="75"/>
      <c r="F4" s="75"/>
    </row>
    <row r="5" spans="1:7" hidden="1" x14ac:dyDescent="0.25">
      <c r="A5" s="2"/>
    </row>
    <row r="6" spans="1:7" ht="2.25" customHeight="1" x14ac:dyDescent="0.25">
      <c r="A6" s="2"/>
    </row>
    <row r="7" spans="1:7" ht="15.75" x14ac:dyDescent="0.25">
      <c r="A7" s="70" t="s">
        <v>0</v>
      </c>
      <c r="B7" s="70" t="s">
        <v>1</v>
      </c>
      <c r="C7" s="70" t="s">
        <v>2</v>
      </c>
      <c r="D7" s="70" t="s">
        <v>3</v>
      </c>
      <c r="E7" s="70" t="s">
        <v>4</v>
      </c>
      <c r="F7" s="70" t="s">
        <v>5</v>
      </c>
      <c r="G7" s="10" t="s">
        <v>113</v>
      </c>
    </row>
    <row r="8" spans="1:7" ht="15.75" x14ac:dyDescent="0.25">
      <c r="A8" s="9" t="s">
        <v>108</v>
      </c>
      <c r="B8" s="70"/>
      <c r="C8" s="70"/>
      <c r="D8" s="70"/>
      <c r="E8" s="70"/>
      <c r="F8" s="70"/>
      <c r="G8" s="73">
        <f>G9</f>
        <v>71437.020509999988</v>
      </c>
    </row>
    <row r="9" spans="1:7" ht="37.5" customHeight="1" x14ac:dyDescent="0.25">
      <c r="A9" s="4" t="s">
        <v>8</v>
      </c>
      <c r="B9" s="5">
        <v>703</v>
      </c>
      <c r="C9" s="6"/>
      <c r="D9" s="6"/>
      <c r="E9" s="7"/>
      <c r="F9" s="6"/>
      <c r="G9" s="73">
        <f>G10+G34+G39+G46+G70+G89+G93+G103+G114</f>
        <v>71437.020509999988</v>
      </c>
    </row>
    <row r="10" spans="1:7" ht="28.5" customHeight="1" x14ac:dyDescent="0.25">
      <c r="A10" s="11" t="s">
        <v>6</v>
      </c>
      <c r="B10" s="12">
        <v>703</v>
      </c>
      <c r="C10" s="12" t="s">
        <v>9</v>
      </c>
      <c r="D10" s="13"/>
      <c r="E10" s="14"/>
      <c r="F10" s="13"/>
      <c r="G10" s="64">
        <f>G11+G15+G20</f>
        <v>17411.339</v>
      </c>
    </row>
    <row r="11" spans="1:7" ht="63" x14ac:dyDescent="0.25">
      <c r="A11" s="21" t="s">
        <v>7</v>
      </c>
      <c r="B11" s="16" t="s">
        <v>14</v>
      </c>
      <c r="C11" s="16" t="s">
        <v>9</v>
      </c>
      <c r="D11" s="16" t="s">
        <v>15</v>
      </c>
      <c r="E11" s="18"/>
      <c r="F11" s="16"/>
      <c r="G11" s="17">
        <f>G12+G13+G14</f>
        <v>250.60000000000002</v>
      </c>
    </row>
    <row r="12" spans="1:7" ht="141.75" x14ac:dyDescent="0.25">
      <c r="A12" s="22" t="s">
        <v>16</v>
      </c>
      <c r="B12" s="16" t="s">
        <v>14</v>
      </c>
      <c r="C12" s="16" t="s">
        <v>9</v>
      </c>
      <c r="D12" s="16" t="s">
        <v>15</v>
      </c>
      <c r="E12" s="18" t="s">
        <v>12</v>
      </c>
      <c r="F12" s="19" t="s">
        <v>13</v>
      </c>
      <c r="G12" s="20">
        <v>224.4</v>
      </c>
    </row>
    <row r="13" spans="1:7" ht="63" x14ac:dyDescent="0.25">
      <c r="A13" s="30" t="s">
        <v>21</v>
      </c>
      <c r="B13" s="16" t="s">
        <v>14</v>
      </c>
      <c r="C13" s="16" t="s">
        <v>9</v>
      </c>
      <c r="D13" s="16" t="s">
        <v>15</v>
      </c>
      <c r="E13" s="18" t="s">
        <v>23</v>
      </c>
      <c r="F13" s="19" t="s">
        <v>24</v>
      </c>
      <c r="G13" s="20">
        <v>25.9</v>
      </c>
    </row>
    <row r="14" spans="1:7" ht="63" x14ac:dyDescent="0.25">
      <c r="A14" s="30" t="s">
        <v>37</v>
      </c>
      <c r="B14" s="16" t="s">
        <v>14</v>
      </c>
      <c r="C14" s="16" t="s">
        <v>9</v>
      </c>
      <c r="D14" s="16" t="s">
        <v>15</v>
      </c>
      <c r="E14" s="18" t="s">
        <v>23</v>
      </c>
      <c r="F14" s="19" t="s">
        <v>25</v>
      </c>
      <c r="G14" s="20">
        <v>0.3</v>
      </c>
    </row>
    <row r="15" spans="1:7" ht="31.5" x14ac:dyDescent="0.25">
      <c r="A15" s="23" t="s">
        <v>112</v>
      </c>
      <c r="B15" s="16" t="s">
        <v>14</v>
      </c>
      <c r="C15" s="16" t="s">
        <v>9</v>
      </c>
      <c r="D15" s="16" t="s">
        <v>18</v>
      </c>
      <c r="E15" s="18" t="s">
        <v>19</v>
      </c>
      <c r="F15" s="16"/>
      <c r="G15" s="17">
        <f>G16</f>
        <v>1886.4389999999999</v>
      </c>
    </row>
    <row r="16" spans="1:7" ht="15.75" x14ac:dyDescent="0.25">
      <c r="A16" s="24" t="s">
        <v>17</v>
      </c>
      <c r="B16" s="25">
        <v>703</v>
      </c>
      <c r="C16" s="25" t="s">
        <v>9</v>
      </c>
      <c r="D16" s="25" t="s">
        <v>18</v>
      </c>
      <c r="E16" s="26" t="s">
        <v>20</v>
      </c>
      <c r="F16" s="25"/>
      <c r="G16" s="27">
        <f>G17+G18+G19</f>
        <v>1886.4389999999999</v>
      </c>
    </row>
    <row r="17" spans="1:7" ht="141.75" x14ac:dyDescent="0.25">
      <c r="A17" s="28" t="s">
        <v>26</v>
      </c>
      <c r="B17" s="25" t="s">
        <v>14</v>
      </c>
      <c r="C17" s="25" t="s">
        <v>9</v>
      </c>
      <c r="D17" s="25" t="s">
        <v>18</v>
      </c>
      <c r="E17" s="26" t="s">
        <v>27</v>
      </c>
      <c r="F17" s="25" t="s">
        <v>13</v>
      </c>
      <c r="G17" s="27">
        <v>860.77</v>
      </c>
    </row>
    <row r="18" spans="1:7" ht="141.75" x14ac:dyDescent="0.25">
      <c r="A18" s="22" t="s">
        <v>16</v>
      </c>
      <c r="B18" s="71" t="s">
        <v>14</v>
      </c>
      <c r="C18" s="71" t="s">
        <v>9</v>
      </c>
      <c r="D18" s="71" t="s">
        <v>18</v>
      </c>
      <c r="E18" s="29" t="s">
        <v>12</v>
      </c>
      <c r="F18" s="25" t="s">
        <v>13</v>
      </c>
      <c r="G18" s="27">
        <v>1012.1</v>
      </c>
    </row>
    <row r="19" spans="1:7" ht="63" x14ac:dyDescent="0.25">
      <c r="A19" s="30" t="s">
        <v>22</v>
      </c>
      <c r="B19" s="25" t="s">
        <v>14</v>
      </c>
      <c r="C19" s="25" t="s">
        <v>9</v>
      </c>
      <c r="D19" s="25" t="s">
        <v>18</v>
      </c>
      <c r="E19" s="26" t="s">
        <v>23</v>
      </c>
      <c r="F19" s="25" t="s">
        <v>25</v>
      </c>
      <c r="G19" s="27">
        <v>13.569000000000001</v>
      </c>
    </row>
    <row r="20" spans="1:7" ht="15.75" x14ac:dyDescent="0.25">
      <c r="A20" s="31" t="s">
        <v>30</v>
      </c>
      <c r="B20" s="25" t="s">
        <v>14</v>
      </c>
      <c r="C20" s="25" t="s">
        <v>9</v>
      </c>
      <c r="D20" s="25" t="s">
        <v>31</v>
      </c>
      <c r="E20" s="26"/>
      <c r="F20" s="25"/>
      <c r="G20" s="27">
        <f>G21+G28+G24</f>
        <v>15274.300000000001</v>
      </c>
    </row>
    <row r="21" spans="1:7" ht="52.5" customHeight="1" x14ac:dyDescent="0.25">
      <c r="A21" s="15" t="s">
        <v>32</v>
      </c>
      <c r="B21" s="25" t="s">
        <v>14</v>
      </c>
      <c r="C21" s="25" t="s">
        <v>9</v>
      </c>
      <c r="D21" s="25" t="s">
        <v>31</v>
      </c>
      <c r="E21" s="26" t="s">
        <v>34</v>
      </c>
      <c r="F21" s="25"/>
      <c r="G21" s="27">
        <f>G22</f>
        <v>341.5</v>
      </c>
    </row>
    <row r="22" spans="1:7" ht="48" customHeight="1" x14ac:dyDescent="0.25">
      <c r="A22" s="15" t="s">
        <v>33</v>
      </c>
      <c r="B22" s="25" t="s">
        <v>14</v>
      </c>
      <c r="C22" s="25" t="s">
        <v>9</v>
      </c>
      <c r="D22" s="25" t="s">
        <v>31</v>
      </c>
      <c r="E22" s="26" t="s">
        <v>48</v>
      </c>
      <c r="F22" s="25"/>
      <c r="G22" s="27">
        <f>G23</f>
        <v>341.5</v>
      </c>
    </row>
    <row r="23" spans="1:7" ht="147.75" customHeight="1" x14ac:dyDescent="0.25">
      <c r="A23" s="32" t="s">
        <v>110</v>
      </c>
      <c r="B23" s="25" t="s">
        <v>14</v>
      </c>
      <c r="C23" s="25" t="s">
        <v>9</v>
      </c>
      <c r="D23" s="25" t="s">
        <v>31</v>
      </c>
      <c r="E23" s="26" t="s">
        <v>35</v>
      </c>
      <c r="F23" s="25" t="s">
        <v>24</v>
      </c>
      <c r="G23" s="20">
        <v>341.5</v>
      </c>
    </row>
    <row r="24" spans="1:7" ht="85.5" customHeight="1" x14ac:dyDescent="0.25">
      <c r="A24" s="33" t="s">
        <v>119</v>
      </c>
      <c r="B24" s="25" t="s">
        <v>14</v>
      </c>
      <c r="C24" s="25" t="s">
        <v>9</v>
      </c>
      <c r="D24" s="25" t="s">
        <v>31</v>
      </c>
      <c r="E24" s="26" t="s">
        <v>114</v>
      </c>
      <c r="F24" s="25"/>
      <c r="G24" s="27">
        <f>G25+G26+G27</f>
        <v>12197.900000000001</v>
      </c>
    </row>
    <row r="25" spans="1:7" ht="212.25" customHeight="1" x14ac:dyDescent="0.25">
      <c r="A25" s="33" t="s">
        <v>116</v>
      </c>
      <c r="B25" s="25" t="s">
        <v>14</v>
      </c>
      <c r="C25" s="25" t="s">
        <v>9</v>
      </c>
      <c r="D25" s="25" t="s">
        <v>31</v>
      </c>
      <c r="E25" s="26" t="s">
        <v>115</v>
      </c>
      <c r="F25" s="25" t="s">
        <v>13</v>
      </c>
      <c r="G25" s="20">
        <v>9235.6</v>
      </c>
    </row>
    <row r="26" spans="1:7" ht="168.75" customHeight="1" x14ac:dyDescent="0.25">
      <c r="A26" s="33" t="s">
        <v>117</v>
      </c>
      <c r="B26" s="25" t="s">
        <v>14</v>
      </c>
      <c r="C26" s="25" t="s">
        <v>9</v>
      </c>
      <c r="D26" s="25" t="s">
        <v>31</v>
      </c>
      <c r="E26" s="26" t="s">
        <v>115</v>
      </c>
      <c r="F26" s="25" t="s">
        <v>24</v>
      </c>
      <c r="G26" s="20">
        <v>2439.1</v>
      </c>
    </row>
    <row r="27" spans="1:7" ht="150" customHeight="1" x14ac:dyDescent="0.25">
      <c r="A27" s="33" t="s">
        <v>118</v>
      </c>
      <c r="B27" s="25" t="s">
        <v>14</v>
      </c>
      <c r="C27" s="25" t="s">
        <v>9</v>
      </c>
      <c r="D27" s="25" t="s">
        <v>31</v>
      </c>
      <c r="E27" s="26" t="s">
        <v>115</v>
      </c>
      <c r="F27" s="25" t="s">
        <v>25</v>
      </c>
      <c r="G27" s="20">
        <v>523.20000000000005</v>
      </c>
    </row>
    <row r="28" spans="1:7" ht="31.5" x14ac:dyDescent="0.25">
      <c r="A28" s="31" t="s">
        <v>28</v>
      </c>
      <c r="B28" s="25" t="s">
        <v>14</v>
      </c>
      <c r="C28" s="25" t="s">
        <v>9</v>
      </c>
      <c r="D28" s="25" t="s">
        <v>31</v>
      </c>
      <c r="E28" s="26" t="s">
        <v>11</v>
      </c>
      <c r="F28" s="25"/>
      <c r="G28" s="27">
        <f>G29</f>
        <v>2734.8999999999996</v>
      </c>
    </row>
    <row r="29" spans="1:7" ht="15.75" x14ac:dyDescent="0.25">
      <c r="A29" s="31" t="s">
        <v>17</v>
      </c>
      <c r="B29" s="25" t="s">
        <v>14</v>
      </c>
      <c r="C29" s="25" t="s">
        <v>9</v>
      </c>
      <c r="D29" s="25" t="s">
        <v>31</v>
      </c>
      <c r="E29" s="26" t="s">
        <v>20</v>
      </c>
      <c r="F29" s="25"/>
      <c r="G29" s="27">
        <f>SUM(G30:G33)</f>
        <v>2734.8999999999996</v>
      </c>
    </row>
    <row r="30" spans="1:7" ht="96.75" customHeight="1" x14ac:dyDescent="0.25">
      <c r="A30" s="15" t="s">
        <v>36</v>
      </c>
      <c r="B30" s="25" t="s">
        <v>14</v>
      </c>
      <c r="C30" s="25" t="s">
        <v>9</v>
      </c>
      <c r="D30" s="25" t="s">
        <v>31</v>
      </c>
      <c r="E30" s="26" t="s">
        <v>23</v>
      </c>
      <c r="F30" s="25" t="s">
        <v>24</v>
      </c>
      <c r="G30" s="20">
        <v>1940.2</v>
      </c>
    </row>
    <row r="31" spans="1:7" ht="83.25" customHeight="1" x14ac:dyDescent="0.25">
      <c r="A31" s="15" t="s">
        <v>38</v>
      </c>
      <c r="B31" s="25" t="s">
        <v>14</v>
      </c>
      <c r="C31" s="25" t="s">
        <v>9</v>
      </c>
      <c r="D31" s="25" t="s">
        <v>31</v>
      </c>
      <c r="E31" s="26" t="s">
        <v>23</v>
      </c>
      <c r="F31" s="25" t="s">
        <v>25</v>
      </c>
      <c r="G31" s="20">
        <v>177</v>
      </c>
    </row>
    <row r="32" spans="1:7" ht="65.25" customHeight="1" x14ac:dyDescent="0.25">
      <c r="A32" s="15" t="s">
        <v>129</v>
      </c>
      <c r="B32" s="25" t="s">
        <v>14</v>
      </c>
      <c r="C32" s="25" t="s">
        <v>9</v>
      </c>
      <c r="D32" s="25" t="s">
        <v>31</v>
      </c>
      <c r="E32" s="26" t="s">
        <v>128</v>
      </c>
      <c r="F32" s="25" t="s">
        <v>24</v>
      </c>
      <c r="G32" s="20">
        <v>438.2</v>
      </c>
    </row>
    <row r="33" spans="1:7" ht="47.25" customHeight="1" x14ac:dyDescent="0.25">
      <c r="A33" s="15" t="s">
        <v>130</v>
      </c>
      <c r="B33" s="25" t="s">
        <v>14</v>
      </c>
      <c r="C33" s="25" t="s">
        <v>9</v>
      </c>
      <c r="D33" s="25" t="s">
        <v>31</v>
      </c>
      <c r="E33" s="26" t="s">
        <v>128</v>
      </c>
      <c r="F33" s="25" t="s">
        <v>25</v>
      </c>
      <c r="G33" s="20">
        <v>179.5</v>
      </c>
    </row>
    <row r="34" spans="1:7" ht="15.75" x14ac:dyDescent="0.25">
      <c r="A34" s="34" t="s">
        <v>39</v>
      </c>
      <c r="B34" s="35" t="s">
        <v>14</v>
      </c>
      <c r="C34" s="35" t="s">
        <v>10</v>
      </c>
      <c r="D34" s="35"/>
      <c r="E34" s="26"/>
      <c r="F34" s="25"/>
      <c r="G34" s="36">
        <f>G35</f>
        <v>476.7</v>
      </c>
    </row>
    <row r="35" spans="1:7" ht="15.75" x14ac:dyDescent="0.25">
      <c r="A35" s="31" t="s">
        <v>40</v>
      </c>
      <c r="B35" s="25" t="s">
        <v>14</v>
      </c>
      <c r="C35" s="25" t="s">
        <v>10</v>
      </c>
      <c r="D35" s="25" t="s">
        <v>15</v>
      </c>
      <c r="E35" s="26"/>
      <c r="F35" s="25"/>
      <c r="G35" s="27">
        <f>G36</f>
        <v>476.7</v>
      </c>
    </row>
    <row r="36" spans="1:7" ht="15.75" x14ac:dyDescent="0.25">
      <c r="A36" s="31" t="s">
        <v>17</v>
      </c>
      <c r="B36" s="25" t="s">
        <v>14</v>
      </c>
      <c r="C36" s="25" t="s">
        <v>10</v>
      </c>
      <c r="D36" s="25" t="s">
        <v>15</v>
      </c>
      <c r="E36" s="26" t="s">
        <v>20</v>
      </c>
      <c r="F36" s="25"/>
      <c r="G36" s="27">
        <f>G37+G38</f>
        <v>476.7</v>
      </c>
    </row>
    <row r="37" spans="1:7" ht="157.5" x14ac:dyDescent="0.25">
      <c r="A37" s="30" t="s">
        <v>41</v>
      </c>
      <c r="B37" s="25" t="s">
        <v>14</v>
      </c>
      <c r="C37" s="25" t="s">
        <v>10</v>
      </c>
      <c r="D37" s="25" t="s">
        <v>15</v>
      </c>
      <c r="E37" s="26" t="s">
        <v>42</v>
      </c>
      <c r="F37" s="25" t="s">
        <v>13</v>
      </c>
      <c r="G37" s="20">
        <v>461</v>
      </c>
    </row>
    <row r="38" spans="1:7" ht="94.5" x14ac:dyDescent="0.25">
      <c r="A38" s="30" t="s">
        <v>43</v>
      </c>
      <c r="B38" s="25" t="s">
        <v>14</v>
      </c>
      <c r="C38" s="25" t="s">
        <v>10</v>
      </c>
      <c r="D38" s="25" t="s">
        <v>15</v>
      </c>
      <c r="E38" s="26" t="s">
        <v>42</v>
      </c>
      <c r="F38" s="25" t="s">
        <v>24</v>
      </c>
      <c r="G38" s="20">
        <v>15.7</v>
      </c>
    </row>
    <row r="39" spans="1:7" ht="31.5" x14ac:dyDescent="0.25">
      <c r="A39" s="34" t="s">
        <v>44</v>
      </c>
      <c r="B39" s="35" t="s">
        <v>14</v>
      </c>
      <c r="C39" s="35" t="s">
        <v>15</v>
      </c>
      <c r="D39" s="35"/>
      <c r="E39" s="42"/>
      <c r="F39" s="35"/>
      <c r="G39" s="37">
        <f>G43+G40</f>
        <v>764.12</v>
      </c>
    </row>
    <row r="40" spans="1:7" ht="31.5" x14ac:dyDescent="0.25">
      <c r="A40" s="31" t="s">
        <v>28</v>
      </c>
      <c r="B40" s="25" t="s">
        <v>14</v>
      </c>
      <c r="C40" s="25" t="s">
        <v>15</v>
      </c>
      <c r="D40" s="25" t="s">
        <v>45</v>
      </c>
      <c r="E40" s="26" t="s">
        <v>11</v>
      </c>
      <c r="F40" s="25"/>
      <c r="G40" s="38">
        <f>G41</f>
        <v>762.12</v>
      </c>
    </row>
    <row r="41" spans="1:7" ht="15.75" x14ac:dyDescent="0.25">
      <c r="A41" s="31" t="s">
        <v>17</v>
      </c>
      <c r="B41" s="25" t="s">
        <v>14</v>
      </c>
      <c r="C41" s="25" t="s">
        <v>15</v>
      </c>
      <c r="D41" s="25" t="s">
        <v>45</v>
      </c>
      <c r="E41" s="26" t="s">
        <v>20</v>
      </c>
      <c r="F41" s="25"/>
      <c r="G41" s="38">
        <f>G42</f>
        <v>762.12</v>
      </c>
    </row>
    <row r="42" spans="1:7" ht="78.75" x14ac:dyDescent="0.25">
      <c r="A42" s="40" t="s">
        <v>49</v>
      </c>
      <c r="B42" s="25" t="s">
        <v>14</v>
      </c>
      <c r="C42" s="25" t="s">
        <v>15</v>
      </c>
      <c r="D42" s="25" t="s">
        <v>45</v>
      </c>
      <c r="E42" s="26" t="s">
        <v>50</v>
      </c>
      <c r="F42" s="25" t="s">
        <v>96</v>
      </c>
      <c r="G42" s="41">
        <v>762.12</v>
      </c>
    </row>
    <row r="43" spans="1:7" ht="47.25" x14ac:dyDescent="0.25">
      <c r="A43" s="31" t="s">
        <v>46</v>
      </c>
      <c r="B43" s="25" t="s">
        <v>14</v>
      </c>
      <c r="C43" s="25" t="s">
        <v>15</v>
      </c>
      <c r="D43" s="25" t="s">
        <v>131</v>
      </c>
      <c r="E43" s="26"/>
      <c r="F43" s="25"/>
      <c r="G43" s="27">
        <f>G44</f>
        <v>2</v>
      </c>
    </row>
    <row r="44" spans="1:7" ht="63" x14ac:dyDescent="0.25">
      <c r="A44" s="15" t="s">
        <v>134</v>
      </c>
      <c r="B44" s="25" t="s">
        <v>14</v>
      </c>
      <c r="C44" s="25" t="s">
        <v>15</v>
      </c>
      <c r="D44" s="25" t="s">
        <v>131</v>
      </c>
      <c r="E44" s="26" t="s">
        <v>132</v>
      </c>
      <c r="F44" s="25"/>
      <c r="G44" s="27">
        <f>G45</f>
        <v>2</v>
      </c>
    </row>
    <row r="45" spans="1:7" ht="110.25" x14ac:dyDescent="0.25">
      <c r="A45" s="74" t="s">
        <v>135</v>
      </c>
      <c r="B45" s="25" t="s">
        <v>14</v>
      </c>
      <c r="C45" s="25" t="s">
        <v>15</v>
      </c>
      <c r="D45" s="25" t="s">
        <v>131</v>
      </c>
      <c r="E45" s="26" t="s">
        <v>133</v>
      </c>
      <c r="F45" s="25" t="s">
        <v>24</v>
      </c>
      <c r="G45" s="20">
        <v>2</v>
      </c>
    </row>
    <row r="46" spans="1:7" ht="15.75" x14ac:dyDescent="0.25">
      <c r="A46" s="69" t="s">
        <v>107</v>
      </c>
      <c r="B46" s="35" t="s">
        <v>14</v>
      </c>
      <c r="C46" s="35" t="s">
        <v>18</v>
      </c>
      <c r="D46" s="25"/>
      <c r="E46" s="26"/>
      <c r="F46" s="25"/>
      <c r="G46" s="36">
        <f>G50+G61+G47</f>
        <v>20633.086510000001</v>
      </c>
    </row>
    <row r="47" spans="1:7" ht="15.75" x14ac:dyDescent="0.25">
      <c r="A47" s="40" t="s">
        <v>120</v>
      </c>
      <c r="B47" s="25" t="s">
        <v>14</v>
      </c>
      <c r="C47" s="25" t="s">
        <v>18</v>
      </c>
      <c r="D47" s="25" t="s">
        <v>64</v>
      </c>
      <c r="E47" s="42"/>
      <c r="F47" s="35"/>
      <c r="G47" s="43">
        <f>G48</f>
        <v>85</v>
      </c>
    </row>
    <row r="48" spans="1:7" ht="78.75" x14ac:dyDescent="0.25">
      <c r="A48" s="31" t="s">
        <v>121</v>
      </c>
      <c r="B48" s="25" t="s">
        <v>14</v>
      </c>
      <c r="C48" s="25" t="s">
        <v>18</v>
      </c>
      <c r="D48" s="25" t="s">
        <v>64</v>
      </c>
      <c r="E48" s="26" t="s">
        <v>73</v>
      </c>
      <c r="F48" s="25"/>
      <c r="G48" s="44">
        <f>G49</f>
        <v>85</v>
      </c>
    </row>
    <row r="49" spans="1:7" ht="110.25" x14ac:dyDescent="0.25">
      <c r="A49" s="31" t="s">
        <v>122</v>
      </c>
      <c r="B49" s="25" t="s">
        <v>14</v>
      </c>
      <c r="C49" s="25" t="s">
        <v>18</v>
      </c>
      <c r="D49" s="25" t="s">
        <v>64</v>
      </c>
      <c r="E49" s="26" t="s">
        <v>74</v>
      </c>
      <c r="F49" s="25" t="s">
        <v>24</v>
      </c>
      <c r="G49" s="41">
        <v>85</v>
      </c>
    </row>
    <row r="50" spans="1:7" ht="15.75" x14ac:dyDescent="0.25">
      <c r="A50" s="31" t="s">
        <v>51</v>
      </c>
      <c r="B50" s="25" t="s">
        <v>14</v>
      </c>
      <c r="C50" s="25" t="s">
        <v>18</v>
      </c>
      <c r="D50" s="25" t="s">
        <v>45</v>
      </c>
      <c r="E50" s="26"/>
      <c r="F50" s="25"/>
      <c r="G50" s="27">
        <f>G51+G53+G58</f>
        <v>19422.68651</v>
      </c>
    </row>
    <row r="51" spans="1:7" ht="47.25" x14ac:dyDescent="0.25">
      <c r="A51" s="31" t="s">
        <v>52</v>
      </c>
      <c r="B51" s="25" t="s">
        <v>14</v>
      </c>
      <c r="C51" s="25" t="s">
        <v>18</v>
      </c>
      <c r="D51" s="25" t="s">
        <v>45</v>
      </c>
      <c r="E51" s="26" t="s">
        <v>53</v>
      </c>
      <c r="F51" s="25"/>
      <c r="G51" s="27">
        <f>G52</f>
        <v>302.09800000000001</v>
      </c>
    </row>
    <row r="52" spans="1:7" ht="78.75" x14ac:dyDescent="0.25">
      <c r="A52" s="45" t="s">
        <v>123</v>
      </c>
      <c r="B52" s="25" t="s">
        <v>14</v>
      </c>
      <c r="C52" s="25" t="s">
        <v>18</v>
      </c>
      <c r="D52" s="25" t="s">
        <v>45</v>
      </c>
      <c r="E52" s="26" t="s">
        <v>54</v>
      </c>
      <c r="F52" s="25" t="s">
        <v>24</v>
      </c>
      <c r="G52" s="20">
        <v>302.09800000000001</v>
      </c>
    </row>
    <row r="53" spans="1:7" ht="66.75" customHeight="1" x14ac:dyDescent="0.25">
      <c r="A53" s="15" t="s">
        <v>139</v>
      </c>
      <c r="B53" s="25" t="s">
        <v>14</v>
      </c>
      <c r="C53" s="25" t="s">
        <v>18</v>
      </c>
      <c r="D53" s="25" t="s">
        <v>45</v>
      </c>
      <c r="E53" s="26" t="s">
        <v>93</v>
      </c>
      <c r="F53" s="25"/>
      <c r="G53" s="27">
        <f>G54+G55+G56+G57</f>
        <v>19120.588509999998</v>
      </c>
    </row>
    <row r="54" spans="1:7" ht="98.25" customHeight="1" x14ac:dyDescent="0.25">
      <c r="A54" s="72" t="s">
        <v>140</v>
      </c>
      <c r="B54" s="47" t="s">
        <v>14</v>
      </c>
      <c r="C54" s="47" t="s">
        <v>18</v>
      </c>
      <c r="D54" s="47" t="s">
        <v>45</v>
      </c>
      <c r="E54" s="48" t="s">
        <v>109</v>
      </c>
      <c r="F54" s="47" t="s">
        <v>24</v>
      </c>
      <c r="G54" s="20">
        <v>6287.29</v>
      </c>
    </row>
    <row r="55" spans="1:7" ht="94.5" x14ac:dyDescent="0.25">
      <c r="A55" s="45" t="s">
        <v>141</v>
      </c>
      <c r="B55" s="47" t="s">
        <v>14</v>
      </c>
      <c r="C55" s="47" t="s">
        <v>18</v>
      </c>
      <c r="D55" s="47" t="s">
        <v>45</v>
      </c>
      <c r="E55" s="48" t="s">
        <v>109</v>
      </c>
      <c r="F55" s="47" t="s">
        <v>25</v>
      </c>
      <c r="G55" s="20">
        <v>10</v>
      </c>
    </row>
    <row r="56" spans="1:7" ht="51.75" customHeight="1" x14ac:dyDescent="0.25">
      <c r="A56" s="46" t="s">
        <v>137</v>
      </c>
      <c r="B56" s="47" t="s">
        <v>14</v>
      </c>
      <c r="C56" s="47" t="s">
        <v>18</v>
      </c>
      <c r="D56" s="47" t="s">
        <v>45</v>
      </c>
      <c r="E56" s="48" t="s">
        <v>136</v>
      </c>
      <c r="F56" s="47" t="s">
        <v>24</v>
      </c>
      <c r="G56" s="20">
        <v>11790.998509999999</v>
      </c>
    </row>
    <row r="57" spans="1:7" ht="100.5" customHeight="1" x14ac:dyDescent="0.25">
      <c r="A57" s="45" t="s">
        <v>140</v>
      </c>
      <c r="B57" s="47" t="s">
        <v>14</v>
      </c>
      <c r="C57" s="47" t="s">
        <v>18</v>
      </c>
      <c r="D57" s="47" t="s">
        <v>45</v>
      </c>
      <c r="E57" s="48" t="s">
        <v>138</v>
      </c>
      <c r="F57" s="47" t="s">
        <v>24</v>
      </c>
      <c r="G57" s="20">
        <v>1032.3</v>
      </c>
    </row>
    <row r="58" spans="1:7" ht="31.5" x14ac:dyDescent="0.25">
      <c r="A58" s="31" t="s">
        <v>28</v>
      </c>
      <c r="B58" s="25" t="s">
        <v>14</v>
      </c>
      <c r="C58" s="25" t="s">
        <v>18</v>
      </c>
      <c r="D58" s="25" t="s">
        <v>45</v>
      </c>
      <c r="E58" s="26" t="s">
        <v>11</v>
      </c>
      <c r="F58" s="25"/>
      <c r="G58" s="27">
        <f>G59</f>
        <v>0</v>
      </c>
    </row>
    <row r="59" spans="1:7" ht="15.75" x14ac:dyDescent="0.25">
      <c r="A59" s="31" t="s">
        <v>17</v>
      </c>
      <c r="B59" s="25" t="s">
        <v>14</v>
      </c>
      <c r="C59" s="25" t="s">
        <v>18</v>
      </c>
      <c r="D59" s="25" t="s">
        <v>45</v>
      </c>
      <c r="E59" s="26" t="s">
        <v>20</v>
      </c>
      <c r="F59" s="25"/>
      <c r="G59" s="27">
        <f>G60</f>
        <v>0</v>
      </c>
    </row>
    <row r="60" spans="1:7" ht="116.25" customHeight="1" x14ac:dyDescent="0.25">
      <c r="A60" s="40" t="s">
        <v>142</v>
      </c>
      <c r="B60" s="25" t="s">
        <v>14</v>
      </c>
      <c r="C60" s="25" t="s">
        <v>18</v>
      </c>
      <c r="D60" s="25" t="s">
        <v>45</v>
      </c>
      <c r="E60" s="26" t="s">
        <v>144</v>
      </c>
      <c r="F60" s="25" t="s">
        <v>143</v>
      </c>
      <c r="G60" s="20">
        <v>0</v>
      </c>
    </row>
    <row r="61" spans="1:7" ht="31.5" x14ac:dyDescent="0.25">
      <c r="A61" s="31" t="s">
        <v>55</v>
      </c>
      <c r="B61" s="25" t="s">
        <v>14</v>
      </c>
      <c r="C61" s="25" t="s">
        <v>18</v>
      </c>
      <c r="D61" s="25" t="s">
        <v>56</v>
      </c>
      <c r="E61" s="26"/>
      <c r="F61" s="25"/>
      <c r="G61" s="27">
        <f>G62+G64+G66+G68</f>
        <v>1125.3999999999999</v>
      </c>
    </row>
    <row r="62" spans="1:7" ht="78.75" x14ac:dyDescent="0.25">
      <c r="A62" s="56" t="s">
        <v>57</v>
      </c>
      <c r="B62" s="25" t="s">
        <v>14</v>
      </c>
      <c r="C62" s="25" t="s">
        <v>18</v>
      </c>
      <c r="D62" s="25" t="s">
        <v>58</v>
      </c>
      <c r="E62" s="26" t="s">
        <v>59</v>
      </c>
      <c r="F62" s="25"/>
      <c r="G62" s="27">
        <f>G63</f>
        <v>31.4</v>
      </c>
    </row>
    <row r="63" spans="1:7" ht="94.5" x14ac:dyDescent="0.25">
      <c r="A63" s="55" t="s">
        <v>146</v>
      </c>
      <c r="B63" s="25" t="s">
        <v>14</v>
      </c>
      <c r="C63" s="25" t="s">
        <v>18</v>
      </c>
      <c r="D63" s="25" t="s">
        <v>56</v>
      </c>
      <c r="E63" s="26" t="s">
        <v>60</v>
      </c>
      <c r="F63" s="25" t="s">
        <v>24</v>
      </c>
      <c r="G63" s="20">
        <v>31.4</v>
      </c>
    </row>
    <row r="64" spans="1:7" ht="110.25" x14ac:dyDescent="0.25">
      <c r="A64" s="55" t="s">
        <v>145</v>
      </c>
      <c r="B64" s="25" t="s">
        <v>14</v>
      </c>
      <c r="C64" s="25" t="s">
        <v>18</v>
      </c>
      <c r="D64" s="25" t="s">
        <v>56</v>
      </c>
      <c r="E64" s="26" t="s">
        <v>61</v>
      </c>
      <c r="F64" s="25"/>
      <c r="G64" s="27">
        <f>G65</f>
        <v>91.2</v>
      </c>
    </row>
    <row r="65" spans="1:7" ht="141.75" x14ac:dyDescent="0.25">
      <c r="A65" s="39" t="s">
        <v>150</v>
      </c>
      <c r="B65" s="25" t="s">
        <v>14</v>
      </c>
      <c r="C65" s="25" t="s">
        <v>18</v>
      </c>
      <c r="D65" s="25" t="s">
        <v>56</v>
      </c>
      <c r="E65" s="26" t="s">
        <v>62</v>
      </c>
      <c r="F65" s="25" t="s">
        <v>24</v>
      </c>
      <c r="G65" s="20">
        <v>91.2</v>
      </c>
    </row>
    <row r="66" spans="1:7" ht="84.75" customHeight="1" x14ac:dyDescent="0.25">
      <c r="A66" s="55" t="s">
        <v>167</v>
      </c>
      <c r="B66" s="57" t="s">
        <v>14</v>
      </c>
      <c r="C66" s="57" t="s">
        <v>18</v>
      </c>
      <c r="D66" s="57" t="s">
        <v>56</v>
      </c>
      <c r="E66" s="58" t="s">
        <v>114</v>
      </c>
      <c r="F66" s="57"/>
      <c r="G66" s="27">
        <f>G67</f>
        <v>943.3</v>
      </c>
    </row>
    <row r="67" spans="1:7" ht="211.5" customHeight="1" x14ac:dyDescent="0.25">
      <c r="A67" s="59" t="s">
        <v>116</v>
      </c>
      <c r="B67" s="57" t="s">
        <v>14</v>
      </c>
      <c r="C67" s="57" t="s">
        <v>18</v>
      </c>
      <c r="D67" s="57" t="s">
        <v>56</v>
      </c>
      <c r="E67" s="58" t="s">
        <v>115</v>
      </c>
      <c r="F67" s="57" t="s">
        <v>13</v>
      </c>
      <c r="G67" s="20">
        <v>943.3</v>
      </c>
    </row>
    <row r="68" spans="1:7" ht="78.75" x14ac:dyDescent="0.25">
      <c r="A68" s="59" t="s">
        <v>149</v>
      </c>
      <c r="B68" s="57" t="s">
        <v>14</v>
      </c>
      <c r="C68" s="57" t="s">
        <v>18</v>
      </c>
      <c r="D68" s="57" t="s">
        <v>56</v>
      </c>
      <c r="E68" s="58" t="s">
        <v>147</v>
      </c>
      <c r="F68" s="57"/>
      <c r="G68" s="27">
        <f>G69</f>
        <v>59.5</v>
      </c>
    </row>
    <row r="69" spans="1:7" ht="103.5" customHeight="1" x14ac:dyDescent="0.25">
      <c r="A69" s="59" t="s">
        <v>151</v>
      </c>
      <c r="B69" s="25" t="s">
        <v>14</v>
      </c>
      <c r="C69" s="25" t="s">
        <v>18</v>
      </c>
      <c r="D69" s="25" t="s">
        <v>56</v>
      </c>
      <c r="E69" s="26" t="s">
        <v>148</v>
      </c>
      <c r="F69" s="25" t="s">
        <v>24</v>
      </c>
      <c r="G69" s="20">
        <v>59.5</v>
      </c>
    </row>
    <row r="70" spans="1:7" ht="15.75" x14ac:dyDescent="0.25">
      <c r="A70" s="34" t="s">
        <v>63</v>
      </c>
      <c r="B70" s="35" t="s">
        <v>14</v>
      </c>
      <c r="C70" s="35" t="s">
        <v>64</v>
      </c>
      <c r="D70" s="35"/>
      <c r="E70" s="42"/>
      <c r="F70" s="35"/>
      <c r="G70" s="36">
        <f>G71+G77+G86</f>
        <v>12129.876</v>
      </c>
    </row>
    <row r="71" spans="1:7" ht="15.75" x14ac:dyDescent="0.25">
      <c r="A71" s="31" t="s">
        <v>65</v>
      </c>
      <c r="B71" s="25" t="s">
        <v>14</v>
      </c>
      <c r="C71" s="25" t="s">
        <v>64</v>
      </c>
      <c r="D71" s="25" t="s">
        <v>9</v>
      </c>
      <c r="E71" s="26"/>
      <c r="F71" s="25"/>
      <c r="G71" s="27">
        <f>G72+G75</f>
        <v>2440.5</v>
      </c>
    </row>
    <row r="72" spans="1:7" ht="47.25" x14ac:dyDescent="0.25">
      <c r="A72" s="59" t="s">
        <v>152</v>
      </c>
      <c r="B72" s="25" t="s">
        <v>14</v>
      </c>
      <c r="C72" s="25" t="s">
        <v>64</v>
      </c>
      <c r="D72" s="25" t="s">
        <v>9</v>
      </c>
      <c r="E72" s="26" t="s">
        <v>66</v>
      </c>
      <c r="F72" s="25"/>
      <c r="G72" s="27">
        <f>G73+G74</f>
        <v>1492.3000000000002</v>
      </c>
    </row>
    <row r="73" spans="1:7" ht="43.5" customHeight="1" x14ac:dyDescent="0.25">
      <c r="A73" s="77" t="s">
        <v>153</v>
      </c>
      <c r="B73" s="25" t="s">
        <v>14</v>
      </c>
      <c r="C73" s="25" t="s">
        <v>64</v>
      </c>
      <c r="D73" s="25" t="s">
        <v>9</v>
      </c>
      <c r="E73" s="26" t="s">
        <v>67</v>
      </c>
      <c r="F73" s="25" t="s">
        <v>24</v>
      </c>
      <c r="G73" s="27">
        <v>1049.7</v>
      </c>
    </row>
    <row r="74" spans="1:7" ht="53.25" customHeight="1" x14ac:dyDescent="0.25">
      <c r="A74" s="78"/>
      <c r="B74" s="25" t="s">
        <v>14</v>
      </c>
      <c r="C74" s="25" t="s">
        <v>64</v>
      </c>
      <c r="D74" s="25" t="s">
        <v>9</v>
      </c>
      <c r="E74" s="26" t="s">
        <v>174</v>
      </c>
      <c r="F74" s="25" t="s">
        <v>69</v>
      </c>
      <c r="G74" s="27">
        <v>442.6</v>
      </c>
    </row>
    <row r="75" spans="1:7" ht="71.25" customHeight="1" x14ac:dyDescent="0.25">
      <c r="A75" s="46" t="s">
        <v>154</v>
      </c>
      <c r="B75" s="25" t="s">
        <v>14</v>
      </c>
      <c r="C75" s="25" t="s">
        <v>64</v>
      </c>
      <c r="D75" s="25" t="s">
        <v>9</v>
      </c>
      <c r="E75" s="26" t="s">
        <v>124</v>
      </c>
      <c r="F75" s="25"/>
      <c r="G75" s="27">
        <f>G76</f>
        <v>948.2</v>
      </c>
    </row>
    <row r="76" spans="1:7" ht="131.25" customHeight="1" x14ac:dyDescent="0.25">
      <c r="A76" s="50" t="s">
        <v>155</v>
      </c>
      <c r="B76" s="25" t="s">
        <v>14</v>
      </c>
      <c r="C76" s="25" t="s">
        <v>64</v>
      </c>
      <c r="D76" s="25" t="s">
        <v>9</v>
      </c>
      <c r="E76" s="26" t="s">
        <v>47</v>
      </c>
      <c r="F76" s="25" t="s">
        <v>24</v>
      </c>
      <c r="G76" s="20">
        <v>948.2</v>
      </c>
    </row>
    <row r="77" spans="1:7" ht="22.5" customHeight="1" x14ac:dyDescent="0.25">
      <c r="A77" s="60" t="s">
        <v>70</v>
      </c>
      <c r="B77" s="52" t="s">
        <v>14</v>
      </c>
      <c r="C77" s="52" t="s">
        <v>64</v>
      </c>
      <c r="D77" s="52" t="s">
        <v>15</v>
      </c>
      <c r="E77" s="53"/>
      <c r="F77" s="52"/>
      <c r="G77" s="27">
        <f>G78+G80+G82</f>
        <v>8000.9760000000006</v>
      </c>
    </row>
    <row r="78" spans="1:7" ht="47.25" x14ac:dyDescent="0.25">
      <c r="A78" s="60" t="s">
        <v>154</v>
      </c>
      <c r="B78" s="52" t="s">
        <v>14</v>
      </c>
      <c r="C78" s="52" t="s">
        <v>64</v>
      </c>
      <c r="D78" s="52" t="s">
        <v>15</v>
      </c>
      <c r="E78" s="26" t="s">
        <v>124</v>
      </c>
      <c r="F78" s="52"/>
      <c r="G78" s="27">
        <f>G79</f>
        <v>299.63</v>
      </c>
    </row>
    <row r="79" spans="1:7" ht="114.75" customHeight="1" x14ac:dyDescent="0.25">
      <c r="A79" s="60" t="s">
        <v>158</v>
      </c>
      <c r="B79" s="52" t="s">
        <v>14</v>
      </c>
      <c r="C79" s="52" t="s">
        <v>64</v>
      </c>
      <c r="D79" s="52" t="s">
        <v>15</v>
      </c>
      <c r="E79" s="26" t="s">
        <v>47</v>
      </c>
      <c r="F79" s="52" t="s">
        <v>24</v>
      </c>
      <c r="G79" s="27">
        <v>299.63</v>
      </c>
    </row>
    <row r="80" spans="1:7" ht="78.75" x14ac:dyDescent="0.25">
      <c r="A80" s="51" t="s">
        <v>121</v>
      </c>
      <c r="B80" s="52" t="s">
        <v>14</v>
      </c>
      <c r="C80" s="52" t="s">
        <v>64</v>
      </c>
      <c r="D80" s="52" t="s">
        <v>15</v>
      </c>
      <c r="E80" s="53" t="s">
        <v>73</v>
      </c>
      <c r="F80" s="52"/>
      <c r="G80" s="27">
        <f>G81</f>
        <v>625.44600000000003</v>
      </c>
    </row>
    <row r="81" spans="1:7" ht="99.75" customHeight="1" x14ac:dyDescent="0.25">
      <c r="A81" s="61" t="s">
        <v>157</v>
      </c>
      <c r="B81" s="52" t="s">
        <v>14</v>
      </c>
      <c r="C81" s="52" t="s">
        <v>64</v>
      </c>
      <c r="D81" s="52" t="s">
        <v>15</v>
      </c>
      <c r="E81" s="53" t="s">
        <v>74</v>
      </c>
      <c r="F81" s="52" t="s">
        <v>24</v>
      </c>
      <c r="G81" s="27">
        <v>625.44600000000003</v>
      </c>
    </row>
    <row r="82" spans="1:7" ht="31.5" x14ac:dyDescent="0.25">
      <c r="A82" s="31" t="s">
        <v>68</v>
      </c>
      <c r="B82" s="25" t="s">
        <v>14</v>
      </c>
      <c r="C82" s="25" t="s">
        <v>64</v>
      </c>
      <c r="D82" s="25" t="s">
        <v>15</v>
      </c>
      <c r="E82" s="26" t="s">
        <v>11</v>
      </c>
      <c r="F82" s="25"/>
      <c r="G82" s="27">
        <f>G83</f>
        <v>7075.9000000000005</v>
      </c>
    </row>
    <row r="83" spans="1:7" ht="15.75" x14ac:dyDescent="0.25">
      <c r="A83" s="31" t="s">
        <v>17</v>
      </c>
      <c r="B83" s="25" t="s">
        <v>14</v>
      </c>
      <c r="C83" s="25" t="s">
        <v>64</v>
      </c>
      <c r="D83" s="25" t="s">
        <v>15</v>
      </c>
      <c r="E83" s="26" t="s">
        <v>20</v>
      </c>
      <c r="F83" s="25"/>
      <c r="G83" s="27">
        <f>G84+G85</f>
        <v>7075.9000000000005</v>
      </c>
    </row>
    <row r="84" spans="1:7" ht="78.75" x14ac:dyDescent="0.25">
      <c r="A84" s="40" t="s">
        <v>71</v>
      </c>
      <c r="B84" s="25" t="s">
        <v>14</v>
      </c>
      <c r="C84" s="25" t="s">
        <v>64</v>
      </c>
      <c r="D84" s="25" t="s">
        <v>15</v>
      </c>
      <c r="E84" s="26" t="s">
        <v>72</v>
      </c>
      <c r="F84" s="25" t="s">
        <v>24</v>
      </c>
      <c r="G84" s="20">
        <v>6222.8</v>
      </c>
    </row>
    <row r="85" spans="1:7" ht="95.25" customHeight="1" x14ac:dyDescent="0.25">
      <c r="A85" s="40" t="s">
        <v>125</v>
      </c>
      <c r="B85" s="25" t="s">
        <v>14</v>
      </c>
      <c r="C85" s="25" t="s">
        <v>64</v>
      </c>
      <c r="D85" s="25" t="s">
        <v>15</v>
      </c>
      <c r="E85" s="26" t="s">
        <v>156</v>
      </c>
      <c r="F85" s="25" t="s">
        <v>24</v>
      </c>
      <c r="G85" s="20">
        <v>853.1</v>
      </c>
    </row>
    <row r="86" spans="1:7" ht="31.5" x14ac:dyDescent="0.25">
      <c r="A86" s="31" t="s">
        <v>75</v>
      </c>
      <c r="B86" s="25" t="s">
        <v>14</v>
      </c>
      <c r="C86" s="25" t="s">
        <v>64</v>
      </c>
      <c r="D86" s="25" t="s">
        <v>64</v>
      </c>
      <c r="E86" s="26"/>
      <c r="F86" s="25"/>
      <c r="G86" s="27">
        <f>G87</f>
        <v>1688.4</v>
      </c>
    </row>
    <row r="87" spans="1:7" ht="83.25" customHeight="1" x14ac:dyDescent="0.25">
      <c r="A87" s="55" t="s">
        <v>167</v>
      </c>
      <c r="B87" s="57" t="s">
        <v>14</v>
      </c>
      <c r="C87" s="57" t="s">
        <v>64</v>
      </c>
      <c r="D87" s="57" t="s">
        <v>64</v>
      </c>
      <c r="E87" s="58" t="s">
        <v>114</v>
      </c>
      <c r="F87" s="25"/>
      <c r="G87" s="27">
        <f>G88</f>
        <v>1688.4</v>
      </c>
    </row>
    <row r="88" spans="1:7" ht="208.5" customHeight="1" x14ac:dyDescent="0.25">
      <c r="A88" s="59" t="s">
        <v>116</v>
      </c>
      <c r="B88" s="57" t="s">
        <v>14</v>
      </c>
      <c r="C88" s="57" t="s">
        <v>64</v>
      </c>
      <c r="D88" s="57" t="s">
        <v>64</v>
      </c>
      <c r="E88" s="58" t="s">
        <v>115</v>
      </c>
      <c r="F88" s="25" t="s">
        <v>13</v>
      </c>
      <c r="G88" s="20">
        <v>1688.4</v>
      </c>
    </row>
    <row r="89" spans="1:7" ht="15.75" x14ac:dyDescent="0.25">
      <c r="A89" s="62" t="s">
        <v>161</v>
      </c>
      <c r="B89" s="63" t="s">
        <v>14</v>
      </c>
      <c r="C89" s="63" t="s">
        <v>159</v>
      </c>
      <c r="D89" s="65"/>
      <c r="E89" s="65"/>
      <c r="F89" s="35"/>
      <c r="G89" s="66">
        <f t="shared" ref="G89:G91" si="0">G90</f>
        <v>249.95</v>
      </c>
    </row>
    <row r="90" spans="1:7" ht="35.25" customHeight="1" x14ac:dyDescent="0.25">
      <c r="A90" s="49" t="s">
        <v>160</v>
      </c>
      <c r="B90" s="57" t="s">
        <v>14</v>
      </c>
      <c r="C90" s="57" t="s">
        <v>159</v>
      </c>
      <c r="D90" s="58" t="s">
        <v>64</v>
      </c>
      <c r="E90" s="58"/>
      <c r="F90" s="25"/>
      <c r="G90" s="27">
        <f t="shared" si="0"/>
        <v>249.95</v>
      </c>
    </row>
    <row r="91" spans="1:7" ht="81" customHeight="1" x14ac:dyDescent="0.25">
      <c r="A91" s="55" t="s">
        <v>121</v>
      </c>
      <c r="B91" s="57" t="s">
        <v>14</v>
      </c>
      <c r="C91" s="57" t="s">
        <v>159</v>
      </c>
      <c r="D91" s="58" t="s">
        <v>64</v>
      </c>
      <c r="E91" s="58" t="s">
        <v>73</v>
      </c>
      <c r="F91" s="25"/>
      <c r="G91" s="27">
        <f t="shared" si="0"/>
        <v>249.95</v>
      </c>
    </row>
    <row r="92" spans="1:7" ht="102.75" customHeight="1" x14ac:dyDescent="0.25">
      <c r="A92" s="61" t="s">
        <v>157</v>
      </c>
      <c r="B92" s="57" t="s">
        <v>14</v>
      </c>
      <c r="C92" s="57" t="s">
        <v>159</v>
      </c>
      <c r="D92" s="58" t="s">
        <v>64</v>
      </c>
      <c r="E92" s="58" t="s">
        <v>74</v>
      </c>
      <c r="F92" s="25" t="s">
        <v>24</v>
      </c>
      <c r="G92" s="27">
        <v>249.95</v>
      </c>
    </row>
    <row r="93" spans="1:7" ht="15.75" x14ac:dyDescent="0.25">
      <c r="A93" s="34" t="s">
        <v>76</v>
      </c>
      <c r="B93" s="35" t="s">
        <v>14</v>
      </c>
      <c r="C93" s="35" t="s">
        <v>77</v>
      </c>
      <c r="D93" s="35"/>
      <c r="E93" s="42"/>
      <c r="F93" s="25"/>
      <c r="G93" s="36">
        <f>G94</f>
        <v>10946.869999999999</v>
      </c>
    </row>
    <row r="94" spans="1:7" ht="15.75" x14ac:dyDescent="0.25">
      <c r="A94" s="31" t="s">
        <v>78</v>
      </c>
      <c r="B94" s="25" t="s">
        <v>14</v>
      </c>
      <c r="C94" s="25" t="s">
        <v>77</v>
      </c>
      <c r="D94" s="25" t="s">
        <v>9</v>
      </c>
      <c r="E94" s="26"/>
      <c r="F94" s="25"/>
      <c r="G94" s="27">
        <f>G95+G97+G98+G99+G100+G101</f>
        <v>10946.869999999999</v>
      </c>
    </row>
    <row r="95" spans="1:7" ht="84.75" customHeight="1" x14ac:dyDescent="0.25">
      <c r="A95" s="55" t="s">
        <v>167</v>
      </c>
      <c r="B95" s="57" t="s">
        <v>14</v>
      </c>
      <c r="C95" s="57" t="s">
        <v>77</v>
      </c>
      <c r="D95" s="57" t="s">
        <v>9</v>
      </c>
      <c r="E95" s="58" t="s">
        <v>172</v>
      </c>
      <c r="F95" s="25"/>
      <c r="G95" s="27">
        <f>G96</f>
        <v>1640.87</v>
      </c>
    </row>
    <row r="96" spans="1:7" ht="210.75" customHeight="1" x14ac:dyDescent="0.25">
      <c r="A96" s="59" t="s">
        <v>116</v>
      </c>
      <c r="B96" s="57" t="s">
        <v>14</v>
      </c>
      <c r="C96" s="57" t="s">
        <v>77</v>
      </c>
      <c r="D96" s="57" t="s">
        <v>9</v>
      </c>
      <c r="E96" s="58" t="s">
        <v>126</v>
      </c>
      <c r="F96" s="25" t="s">
        <v>13</v>
      </c>
      <c r="G96" s="27">
        <v>1640.87</v>
      </c>
    </row>
    <row r="97" spans="1:7" ht="116.25" customHeight="1" x14ac:dyDescent="0.25">
      <c r="A97" s="49" t="s">
        <v>79</v>
      </c>
      <c r="B97" s="25" t="s">
        <v>14</v>
      </c>
      <c r="C97" s="25" t="s">
        <v>77</v>
      </c>
      <c r="D97" s="25" t="s">
        <v>9</v>
      </c>
      <c r="E97" s="26" t="s">
        <v>80</v>
      </c>
      <c r="F97" s="25" t="s">
        <v>69</v>
      </c>
      <c r="G97" s="20">
        <v>4432.5</v>
      </c>
    </row>
    <row r="98" spans="1:7" ht="96.75" customHeight="1" x14ac:dyDescent="0.25">
      <c r="A98" s="31" t="s">
        <v>81</v>
      </c>
      <c r="B98" s="25" t="s">
        <v>14</v>
      </c>
      <c r="C98" s="25" t="s">
        <v>77</v>
      </c>
      <c r="D98" s="25" t="s">
        <v>9</v>
      </c>
      <c r="E98" s="26" t="s">
        <v>82</v>
      </c>
      <c r="F98" s="25" t="s">
        <v>69</v>
      </c>
      <c r="G98" s="20">
        <v>2612.5</v>
      </c>
    </row>
    <row r="99" spans="1:7" ht="80.25" customHeight="1" x14ac:dyDescent="0.25">
      <c r="A99" s="54" t="s">
        <v>162</v>
      </c>
      <c r="B99" s="25" t="s">
        <v>14</v>
      </c>
      <c r="C99" s="25" t="s">
        <v>77</v>
      </c>
      <c r="D99" s="25" t="s">
        <v>9</v>
      </c>
      <c r="E99" s="26" t="s">
        <v>127</v>
      </c>
      <c r="F99" s="25" t="s">
        <v>69</v>
      </c>
      <c r="G99" s="20">
        <v>120.1</v>
      </c>
    </row>
    <row r="100" spans="1:7" ht="160.5" customHeight="1" x14ac:dyDescent="0.25">
      <c r="A100" s="54" t="s">
        <v>111</v>
      </c>
      <c r="B100" s="25" t="s">
        <v>14</v>
      </c>
      <c r="C100" s="25" t="s">
        <v>77</v>
      </c>
      <c r="D100" s="25" t="s">
        <v>9</v>
      </c>
      <c r="E100" s="26" t="s">
        <v>83</v>
      </c>
      <c r="F100" s="25" t="s">
        <v>69</v>
      </c>
      <c r="G100" s="20">
        <v>2020.9</v>
      </c>
    </row>
    <row r="101" spans="1:7" ht="63" x14ac:dyDescent="0.25">
      <c r="A101" s="15" t="s">
        <v>165</v>
      </c>
      <c r="B101" s="25" t="s">
        <v>14</v>
      </c>
      <c r="C101" s="25" t="s">
        <v>77</v>
      </c>
      <c r="D101" s="25" t="s">
        <v>9</v>
      </c>
      <c r="E101" s="26" t="s">
        <v>163</v>
      </c>
      <c r="F101" s="25"/>
      <c r="G101" s="27">
        <f>G102</f>
        <v>120</v>
      </c>
    </row>
    <row r="102" spans="1:7" ht="99.75" customHeight="1" x14ac:dyDescent="0.25">
      <c r="A102" s="50" t="s">
        <v>166</v>
      </c>
      <c r="B102" s="25" t="s">
        <v>14</v>
      </c>
      <c r="C102" s="25" t="s">
        <v>77</v>
      </c>
      <c r="D102" s="25" t="s">
        <v>9</v>
      </c>
      <c r="E102" s="26" t="s">
        <v>164</v>
      </c>
      <c r="F102" s="25" t="s">
        <v>24</v>
      </c>
      <c r="G102" s="20">
        <v>120</v>
      </c>
    </row>
    <row r="103" spans="1:7" ht="15.75" x14ac:dyDescent="0.25">
      <c r="A103" s="67" t="s">
        <v>84</v>
      </c>
      <c r="B103" s="35" t="s">
        <v>14</v>
      </c>
      <c r="C103" s="35" t="s">
        <v>86</v>
      </c>
      <c r="D103" s="35"/>
      <c r="E103" s="26"/>
      <c r="F103" s="25"/>
      <c r="G103" s="36">
        <f>G104+G106</f>
        <v>1050.6689999999999</v>
      </c>
    </row>
    <row r="104" spans="1:7" ht="15.75" x14ac:dyDescent="0.25">
      <c r="A104" s="31" t="s">
        <v>85</v>
      </c>
      <c r="B104" s="25" t="s">
        <v>14</v>
      </c>
      <c r="C104" s="25" t="s">
        <v>86</v>
      </c>
      <c r="D104" s="25" t="s">
        <v>9</v>
      </c>
      <c r="E104" s="26"/>
      <c r="F104" s="25"/>
      <c r="G104" s="27">
        <f>G105</f>
        <v>553.6</v>
      </c>
    </row>
    <row r="105" spans="1:7" ht="65.25" customHeight="1" x14ac:dyDescent="0.25">
      <c r="A105" s="15" t="s">
        <v>87</v>
      </c>
      <c r="B105" s="25" t="s">
        <v>14</v>
      </c>
      <c r="C105" s="25" t="s">
        <v>86</v>
      </c>
      <c r="D105" s="25" t="s">
        <v>9</v>
      </c>
      <c r="E105" s="26" t="s">
        <v>88</v>
      </c>
      <c r="F105" s="25" t="s">
        <v>89</v>
      </c>
      <c r="G105" s="20">
        <v>553.6</v>
      </c>
    </row>
    <row r="106" spans="1:7" ht="15.75" x14ac:dyDescent="0.25">
      <c r="A106" s="31" t="s">
        <v>90</v>
      </c>
      <c r="B106" s="25" t="s">
        <v>14</v>
      </c>
      <c r="C106" s="25" t="s">
        <v>86</v>
      </c>
      <c r="D106" s="25" t="s">
        <v>15</v>
      </c>
      <c r="E106" s="26"/>
      <c r="F106" s="25"/>
      <c r="G106" s="27">
        <f>G107+G109</f>
        <v>497.06899999999996</v>
      </c>
    </row>
    <row r="107" spans="1:7" ht="34.5" customHeight="1" x14ac:dyDescent="0.25">
      <c r="A107" s="54" t="s">
        <v>92</v>
      </c>
      <c r="B107" s="25" t="s">
        <v>14</v>
      </c>
      <c r="C107" s="25" t="s">
        <v>86</v>
      </c>
      <c r="D107" s="25" t="s">
        <v>15</v>
      </c>
      <c r="E107" s="26" t="s">
        <v>93</v>
      </c>
      <c r="F107" s="25"/>
      <c r="G107" s="27">
        <f>G108</f>
        <v>250</v>
      </c>
    </row>
    <row r="108" spans="1:7" ht="95.25" customHeight="1" x14ac:dyDescent="0.25">
      <c r="A108" s="15" t="s">
        <v>94</v>
      </c>
      <c r="B108" s="25" t="s">
        <v>14</v>
      </c>
      <c r="C108" s="25" t="s">
        <v>86</v>
      </c>
      <c r="D108" s="25" t="s">
        <v>15</v>
      </c>
      <c r="E108" s="26" t="s">
        <v>95</v>
      </c>
      <c r="F108" s="25" t="s">
        <v>96</v>
      </c>
      <c r="G108" s="27">
        <v>250</v>
      </c>
    </row>
    <row r="109" spans="1:7" ht="31.5" x14ac:dyDescent="0.25">
      <c r="A109" s="31" t="s">
        <v>68</v>
      </c>
      <c r="B109" s="25" t="s">
        <v>14</v>
      </c>
      <c r="C109" s="25" t="s">
        <v>86</v>
      </c>
      <c r="D109" s="25" t="s">
        <v>15</v>
      </c>
      <c r="E109" s="26" t="s">
        <v>11</v>
      </c>
      <c r="F109" s="25"/>
      <c r="G109" s="27">
        <f>G111+G112+G113</f>
        <v>247.06899999999999</v>
      </c>
    </row>
    <row r="110" spans="1:7" ht="15.75" x14ac:dyDescent="0.25">
      <c r="A110" s="31" t="s">
        <v>17</v>
      </c>
      <c r="B110" s="25" t="s">
        <v>14</v>
      </c>
      <c r="C110" s="25" t="s">
        <v>86</v>
      </c>
      <c r="D110" s="25" t="s">
        <v>15</v>
      </c>
      <c r="E110" s="26" t="s">
        <v>20</v>
      </c>
      <c r="F110" s="25"/>
      <c r="G110" s="27">
        <f>G111+G112+G113</f>
        <v>247.06899999999999</v>
      </c>
    </row>
    <row r="111" spans="1:7" ht="78.75" x14ac:dyDescent="0.25">
      <c r="A111" s="30" t="s">
        <v>97</v>
      </c>
      <c r="B111" s="25" t="s">
        <v>14</v>
      </c>
      <c r="C111" s="25" t="s">
        <v>86</v>
      </c>
      <c r="D111" s="25" t="s">
        <v>15</v>
      </c>
      <c r="E111" s="48" t="s">
        <v>168</v>
      </c>
      <c r="F111" s="25" t="s">
        <v>96</v>
      </c>
      <c r="G111" s="20">
        <v>245.7</v>
      </c>
    </row>
    <row r="112" spans="1:7" ht="82.5" customHeight="1" x14ac:dyDescent="0.25">
      <c r="A112" s="54" t="s">
        <v>91</v>
      </c>
      <c r="B112" s="25" t="s">
        <v>14</v>
      </c>
      <c r="C112" s="25" t="s">
        <v>86</v>
      </c>
      <c r="D112" s="25" t="s">
        <v>15</v>
      </c>
      <c r="E112" s="26" t="s">
        <v>99</v>
      </c>
      <c r="F112" s="25" t="s">
        <v>89</v>
      </c>
      <c r="G112" s="20">
        <v>1.3</v>
      </c>
    </row>
    <row r="113" spans="1:7" ht="94.5" x14ac:dyDescent="0.25">
      <c r="A113" s="54" t="s">
        <v>98</v>
      </c>
      <c r="B113" s="25" t="s">
        <v>14</v>
      </c>
      <c r="C113" s="25" t="s">
        <v>86</v>
      </c>
      <c r="D113" s="25" t="s">
        <v>15</v>
      </c>
      <c r="E113" s="26" t="s">
        <v>169</v>
      </c>
      <c r="F113" s="25" t="s">
        <v>89</v>
      </c>
      <c r="G113" s="20">
        <v>6.9000000000000006E-2</v>
      </c>
    </row>
    <row r="114" spans="1:7" ht="15.75" x14ac:dyDescent="0.25">
      <c r="A114" s="34" t="s">
        <v>100</v>
      </c>
      <c r="B114" s="35" t="s">
        <v>14</v>
      </c>
      <c r="C114" s="35" t="s">
        <v>29</v>
      </c>
      <c r="D114" s="25"/>
      <c r="E114" s="26"/>
      <c r="F114" s="25"/>
      <c r="G114" s="36">
        <f>G115+G117</f>
        <v>7774.41</v>
      </c>
    </row>
    <row r="115" spans="1:7" ht="15.75" x14ac:dyDescent="0.25">
      <c r="A115" s="31" t="s">
        <v>101</v>
      </c>
      <c r="B115" s="25" t="s">
        <v>14</v>
      </c>
      <c r="C115" s="25" t="s">
        <v>29</v>
      </c>
      <c r="D115" s="25" t="s">
        <v>9</v>
      </c>
      <c r="E115" s="26"/>
      <c r="F115" s="25"/>
      <c r="G115" s="27">
        <f>G116</f>
        <v>7486.01</v>
      </c>
    </row>
    <row r="116" spans="1:7" ht="99.75" customHeight="1" x14ac:dyDescent="0.25">
      <c r="A116" s="8" t="s">
        <v>102</v>
      </c>
      <c r="B116" s="25" t="s">
        <v>14</v>
      </c>
      <c r="C116" s="25" t="s">
        <v>29</v>
      </c>
      <c r="D116" s="25" t="s">
        <v>9</v>
      </c>
      <c r="E116" s="26" t="s">
        <v>103</v>
      </c>
      <c r="F116" s="25" t="s">
        <v>69</v>
      </c>
      <c r="G116" s="27">
        <v>7486.01</v>
      </c>
    </row>
    <row r="117" spans="1:7" ht="19.5" customHeight="1" x14ac:dyDescent="0.25">
      <c r="A117" s="8" t="s">
        <v>106</v>
      </c>
      <c r="B117" s="25" t="s">
        <v>14</v>
      </c>
      <c r="C117" s="25" t="s">
        <v>29</v>
      </c>
      <c r="D117" s="25" t="s">
        <v>10</v>
      </c>
      <c r="E117" s="26"/>
      <c r="F117" s="25"/>
      <c r="G117" s="27">
        <f>G118</f>
        <v>288.39999999999998</v>
      </c>
    </row>
    <row r="118" spans="1:7" ht="52.5" customHeight="1" x14ac:dyDescent="0.25">
      <c r="A118" s="15" t="s">
        <v>170</v>
      </c>
      <c r="B118" s="25" t="s">
        <v>14</v>
      </c>
      <c r="C118" s="25" t="s">
        <v>29</v>
      </c>
      <c r="D118" s="25" t="s">
        <v>10</v>
      </c>
      <c r="E118" s="26" t="s">
        <v>105</v>
      </c>
      <c r="F118" s="25"/>
      <c r="G118" s="27">
        <f>G119</f>
        <v>288.39999999999998</v>
      </c>
    </row>
    <row r="119" spans="1:7" ht="84" customHeight="1" x14ac:dyDescent="0.25">
      <c r="A119" s="30" t="s">
        <v>171</v>
      </c>
      <c r="B119" s="47" t="s">
        <v>14</v>
      </c>
      <c r="C119" s="47" t="s">
        <v>29</v>
      </c>
      <c r="D119" s="47" t="s">
        <v>10</v>
      </c>
      <c r="E119" s="48" t="s">
        <v>104</v>
      </c>
      <c r="F119" s="47" t="s">
        <v>24</v>
      </c>
      <c r="G119" s="20">
        <v>288.39999999999998</v>
      </c>
    </row>
    <row r="120" spans="1:7" x14ac:dyDescent="0.25">
      <c r="G120" s="68"/>
    </row>
    <row r="121" spans="1:7" x14ac:dyDescent="0.25">
      <c r="G121" s="68"/>
    </row>
    <row r="122" spans="1:7" x14ac:dyDescent="0.25">
      <c r="G122" s="68"/>
    </row>
    <row r="123" spans="1:7" x14ac:dyDescent="0.25">
      <c r="G123" s="68"/>
    </row>
    <row r="124" spans="1:7" x14ac:dyDescent="0.25">
      <c r="G124" s="68"/>
    </row>
    <row r="125" spans="1:7" x14ac:dyDescent="0.25">
      <c r="G125" s="68"/>
    </row>
  </sheetData>
  <mergeCells count="3">
    <mergeCell ref="A3:F4"/>
    <mergeCell ref="E1:G2"/>
    <mergeCell ref="A73:A74"/>
  </mergeCells>
  <phoneticPr fontId="13" type="noConversion"/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2018-06-05T05:33:37Z</dcterms:modified>
</cp:coreProperties>
</file>