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018" sheetId="1" r:id="rId1"/>
  </sheets>
  <externalReferences>
    <externalReference r:id="rId4"/>
  </externalReferences>
  <definedNames>
    <definedName name="_xlnm.Print_Area" localSheetId="0">'2018'!$A$1:$G$138</definedName>
  </definedNames>
  <calcPr fullCalcOnLoad="1"/>
</workbook>
</file>

<file path=xl/sharedStrings.xml><?xml version="1.0" encoding="utf-8"?>
<sst xmlns="http://schemas.openxmlformats.org/spreadsheetml/2006/main" count="558" uniqueCount="252">
  <si>
    <t>тыс. рублей</t>
  </si>
  <si>
    <t>Наименование</t>
  </si>
  <si>
    <t>ЦСР</t>
  </si>
  <si>
    <t>ВР</t>
  </si>
  <si>
    <t>РЗ</t>
  </si>
  <si>
    <t>ПР</t>
  </si>
  <si>
    <t>ВСЕГО</t>
  </si>
  <si>
    <t>Муниципальная программа "Развитие муниципальной службы в муниципальном образовании город Струнино на 2017-2019 годы"</t>
  </si>
  <si>
    <t>99 9 00 51180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</si>
  <si>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 на 2016-2018 годы"</t>
  </si>
  <si>
    <t>99 9 00 00110</t>
  </si>
  <si>
    <t>99 9 00 0Г110</t>
  </si>
  <si>
    <t>99 9 00 00190</t>
  </si>
  <si>
    <t>Обеспечение равной доступности услуг общественного транспорта  для отдельных категорий граждан в муниципальном сообщении в рамках непрограммных расходов (Социальное обеспечение и иные выплаты населению)</t>
  </si>
  <si>
    <t>99 9 00 70150</t>
  </si>
  <si>
    <t>Программная деятельность</t>
  </si>
  <si>
    <t>Проведение мероприятий (Закупка товаров, работ и услуг для муниципальных нужд)</t>
  </si>
  <si>
    <t>Основное мероприятие "Повышение квалификации и профессиональная переподготовка муниципальных служащих"</t>
  </si>
  <si>
    <t>01</t>
  </si>
  <si>
    <t>04</t>
  </si>
  <si>
    <t>200</t>
  </si>
  <si>
    <t>01 0 01 20020</t>
  </si>
  <si>
    <t>13</t>
  </si>
  <si>
    <t>01 0 01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</si>
  <si>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</si>
  <si>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</si>
  <si>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</si>
  <si>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01 0 02 20030</t>
  </si>
  <si>
    <t xml:space="preserve"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2017-2019 годы» </t>
  </si>
  <si>
    <t>Основное мероприятие "Выплаты по оплате труда работников учреждений "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</si>
  <si>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</si>
  <si>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"Хозяйственно-техническое обеспечение деятельности муниципальных учреждений"</t>
  </si>
  <si>
    <t xml:space="preserve">Основное мероприятие "Расходы на оплату налогов, сборов и иных платежей" </t>
  </si>
  <si>
    <t>Расходы на обеспечение деятельности муниципальных учреждений (Иные бюджетные ассигнования)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</si>
  <si>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 на 2018-2020 годы"</t>
  </si>
  <si>
    <t xml:space="preserve">Основное мероприятие "Оплата за содержание нежилых помещений" </t>
  </si>
  <si>
    <t>02</t>
  </si>
  <si>
    <t>02 0 01</t>
  </si>
  <si>
    <t>02 0 01 00590</t>
  </si>
  <si>
    <t>02 0 02</t>
  </si>
  <si>
    <t>02 0 02 20040</t>
  </si>
  <si>
    <t>02 0 03</t>
  </si>
  <si>
    <t>02 0 03 20050</t>
  </si>
  <si>
    <t>03</t>
  </si>
  <si>
    <t>03 0 01</t>
  </si>
  <si>
    <t>03 0 01 20020</t>
  </si>
  <si>
    <t>100</t>
  </si>
  <si>
    <t>800</t>
  </si>
  <si>
    <t>09</t>
  </si>
  <si>
    <t>04 0 01</t>
  </si>
  <si>
    <t>04 0 01 20060</t>
  </si>
  <si>
    <t>14</t>
  </si>
  <si>
    <t xml:space="preserve">05 </t>
  </si>
  <si>
    <t>05 0 01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</si>
  <si>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</si>
  <si>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 2017-2019 годы"</t>
  </si>
  <si>
    <t>Основное мероприятие "Обращение с безнадзорными животными"</t>
  </si>
  <si>
    <t>05</t>
  </si>
  <si>
    <t xml:space="preserve">06 </t>
  </si>
  <si>
    <t>06 0 01</t>
  </si>
  <si>
    <t>06 0 01 20070</t>
  </si>
  <si>
    <t>Основное мероприятие "Уличное освещение"</t>
  </si>
  <si>
    <t>Основное мероприятие "Организация и содержание мест захоронений"</t>
  </si>
  <si>
    <t>Благоустройство мест захоронений  (Закупка товаров, работ и услуг для муниципальных нужд)</t>
  </si>
  <si>
    <t>Основное мероприятие "Прочие мероприятия по благоустройству территории"</t>
  </si>
  <si>
    <t>Прочие мероприятия по благоустройству  (Закупка товаров, работ и услуг для муниципальных нужд)</t>
  </si>
  <si>
    <t>Основное мероприятие "Содержание сетей уличного освещения"</t>
  </si>
  <si>
    <t>Содержание сетей уличного освещения (Закупка товаров, работ и услуг для муниципальных нужд)</t>
  </si>
  <si>
    <t xml:space="preserve">06 0 02 </t>
  </si>
  <si>
    <t>06 0 02 20120</t>
  </si>
  <si>
    <t xml:space="preserve">06 0 03 </t>
  </si>
  <si>
    <t>06 0 03 20130</t>
  </si>
  <si>
    <t>06 0 04</t>
  </si>
  <si>
    <t>06 0 04 20131</t>
  </si>
  <si>
    <t>06 0 05</t>
  </si>
  <si>
    <t>06 0 05 20132</t>
  </si>
  <si>
    <t>Основное мероприятие "Ликвидация стихийных свалок"</t>
  </si>
  <si>
    <t>Ликвидация стихийных свалок  (Закупка товаров, работ и услуг для муниципальных нужд)</t>
  </si>
  <si>
    <t>06 0 06</t>
  </si>
  <si>
    <t>06 0 06 20150</t>
  </si>
  <si>
    <t>Основное мероприятие "Выплаты по оплате труда работников учреждений"</t>
  </si>
  <si>
    <t>12</t>
  </si>
  <si>
    <t>08</t>
  </si>
  <si>
    <t>Муниципальная программа "Комплексное развитие транспортной инфраструктуры муниципального образования город Струнино на 2018-2030 годы"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</si>
  <si>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</si>
  <si>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Осуществление дорожной деятельности по ремонту автомобильных дорог общего пользования местного значения  (Закупка товаров, работ и услуг для государственных (муниципальных) нужд)</t>
  </si>
  <si>
    <t>Осуществление дорожной деятельности по ремонту автомобильных дорог общего пользования местного значения за счет средств субсидии (Закупка товаров, работ и услуг для государственных (муниципальных) нужд)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</si>
  <si>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</si>
  <si>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</si>
  <si>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Основное мероприятие" Безопасность дорожного движения"</t>
  </si>
  <si>
    <t>Проведение мероприятий  по повышению безопасности дорожного движения" (Закупка товаров, работ и услуг для муниципальных нужд)</t>
  </si>
  <si>
    <t>07</t>
  </si>
  <si>
    <t>07 0 01</t>
  </si>
  <si>
    <t>07 0 01 20080</t>
  </si>
  <si>
    <t>07 0 01 S2460</t>
  </si>
  <si>
    <t>07 0 02</t>
  </si>
  <si>
    <t>07 0 02 20090</t>
  </si>
  <si>
    <t>07 0 03</t>
  </si>
  <si>
    <t>07 0 03 20100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</si>
  <si>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 на 2017-2019 годы"</t>
  </si>
  <si>
    <t>Основное мероприятие "Оценка муниципального имущества"</t>
  </si>
  <si>
    <t>Проведение мероприятий  (Закупка товаров, работ и услуг для муниципальных нужд)</t>
  </si>
  <si>
    <t>Основное мероприятие "Оформление права собственности"</t>
  </si>
  <si>
    <t>08 0 01</t>
  </si>
  <si>
    <t>08 0 01 20020</t>
  </si>
  <si>
    <t xml:space="preserve">12 </t>
  </si>
  <si>
    <t>09 0 01</t>
  </si>
  <si>
    <t>09 0 01 20020</t>
  </si>
  <si>
    <t>Муниципальная программма "Использование и охрана земель на территории муниципального образования город Струнино на 2018-2020годы"</t>
  </si>
  <si>
    <t>Основное мероприятие "Кадастровый учет и межевание выявленных участков""</t>
  </si>
  <si>
    <t>11</t>
  </si>
  <si>
    <t>11 0 01</t>
  </si>
  <si>
    <t>11 0 01 20020</t>
  </si>
  <si>
    <t>Муниципальная программа "Переселение граждан из аварийного жилищного фонда в муниципальном образовании город Струнино в 2018-2020 годы"</t>
  </si>
  <si>
    <t>Основное мероприятие" Переселение граждан из аварийного жилищного фонда "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</si>
  <si>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</si>
  <si>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 xml:space="preserve">12 0 01 </t>
  </si>
  <si>
    <t>12 0 01 40010</t>
  </si>
  <si>
    <t xml:space="preserve">Муниципальная программа  "Капитальный ремонт многоквартирных домов на 2017-2019 годы " </t>
  </si>
  <si>
    <t>Основное мероприятие "Оплата взносов на  капитальный ремонт многоквартирных домов"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</si>
  <si>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</si>
  <si>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</si>
  <si>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</si>
  <si>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13 0 01</t>
  </si>
  <si>
    <t>13 0 01 20110</t>
  </si>
  <si>
    <t>13 0 02</t>
  </si>
  <si>
    <t>13 0 02 29601</t>
  </si>
  <si>
    <t>600</t>
  </si>
  <si>
    <t>Муниципальная программа "Формирование комфортной городской среды муниципального образования город Струнино на 2018-2020 годы"</t>
  </si>
  <si>
    <t>Основное мероприятие " Благоустройство дворовых территорий"</t>
  </si>
  <si>
    <t>Основное мероприятие " Благоустройство общественных территорий"</t>
  </si>
  <si>
    <t>14 0 01</t>
  </si>
  <si>
    <t>14 0 01 20133</t>
  </si>
  <si>
    <t>14 0 02</t>
  </si>
  <si>
    <t>14 0 02 20134</t>
  </si>
  <si>
    <t>Основное мероприятие "Проведение культурно-массовых мероприятий"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</si>
  <si>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 на 2017-2019 годы"</t>
  </si>
  <si>
    <t>15</t>
  </si>
  <si>
    <t>15 0 01</t>
  </si>
  <si>
    <t>15 0 01 20160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</si>
  <si>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 на 2018-2020 годы"</t>
  </si>
  <si>
    <t>Основное мероприятие "Развитие и модернизация материально-технической базы учреждений культуры"</t>
  </si>
  <si>
    <t>16</t>
  </si>
  <si>
    <t>16 0 01</t>
  </si>
  <si>
    <t>16 0 01 20170</t>
  </si>
  <si>
    <t>Основное мероприятие "Доплата к пенсии за выслугу лет "</t>
  </si>
  <si>
    <t>Доплата к пенсии за выслугу лет  (Социальное обеспечение и иные выплаты населению)</t>
  </si>
  <si>
    <t>01 0 03</t>
  </si>
  <si>
    <t>01 0 03 80010</t>
  </si>
  <si>
    <t>300</t>
  </si>
  <si>
    <t>10</t>
  </si>
  <si>
    <t>Муниципальная программа "Обеспечение жильем молодых семей города Струнино муниципального образования город Струнино на 2016-2020 годы"</t>
  </si>
  <si>
    <t>Основное мероприятие "Обеспечение жильем молодых семей"</t>
  </si>
  <si>
    <t>Реализация мероприятий по обеспечению жильем молодых семей (Межбюджетные трансферты)</t>
  </si>
  <si>
    <t>17</t>
  </si>
  <si>
    <t>17 0 01</t>
  </si>
  <si>
    <t>17 0 01 10200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</si>
  <si>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 на 2017-2019 годы"</t>
  </si>
  <si>
    <t>Основное мероприятие "Развитие физической культуры"</t>
  </si>
  <si>
    <t xml:space="preserve">18 </t>
  </si>
  <si>
    <t>18 0 01</t>
  </si>
  <si>
    <t>18 0 01 20180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</si>
  <si>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 на 2017-2019 годы"</t>
  </si>
  <si>
    <t>Основное мероприятие "Оценка земельных участков"</t>
  </si>
  <si>
    <t>10 0 01</t>
  </si>
  <si>
    <t>10 0 01 20020</t>
  </si>
  <si>
    <t>Непрограммные расходы органов исполнительной власти</t>
  </si>
  <si>
    <t>Непрограммная расходы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</si>
  <si>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</si>
  <si>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</si>
  <si>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</si>
  <si>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</si>
  <si>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</si>
  <si>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</si>
  <si>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муниципальных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</si>
  <si>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</si>
  <si>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</si>
  <si>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99 9 00 20СП0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</si>
  <si>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-Строительство дороги к земельным участкам для ИЖС по ул.Семейная, ул.Южная (Межбюджетные трансферты)</t>
  </si>
  <si>
    <t>99 9 00 10050</t>
  </si>
  <si>
    <t>500</t>
  </si>
  <si>
    <t>99 9 00 20140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</si>
  <si>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</si>
  <si>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</si>
  <si>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</si>
  <si>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</si>
  <si>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6Д590</t>
  </si>
  <si>
    <t>99 9 00 6Б590</t>
  </si>
  <si>
    <t>99 9 00 60390</t>
  </si>
  <si>
    <t>99 9 00 70390</t>
  </si>
  <si>
    <t>Реализация мероприятий по обеспечению жильем многодетных семей (Межбюджетные трансферты)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</si>
  <si>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</si>
  <si>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r>
      <t>Расходы на оказание мер социальной поддержки гражданам при оплате жилищно-коммунальных услуг</t>
    </r>
    <r>
      <rPr>
        <sz val="12"/>
        <color indexed="8"/>
        <rFont val="Times New Roman"/>
        <family val="1"/>
      </rPr>
      <t xml:space="preserve"> (Социальное обеспечение и иные выплаты населению)</t>
    </r>
  </si>
  <si>
    <t>99 9 00 10810</t>
  </si>
  <si>
    <t>99 9 00 60150</t>
  </si>
  <si>
    <t>99 9 00 80020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</si>
  <si>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</si>
  <si>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</si>
  <si>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2018 год</t>
  </si>
  <si>
    <t>06</t>
  </si>
  <si>
    <t>Развитие и модернизация материально-технической базы учреждений культуры  (Предоставление субсидий бюджетным, автономным учреждениям и иным некоммерческим организациям)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</si>
  <si>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</si>
  <si>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</si>
  <si>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Приложение № 4</t>
  </si>
  <si>
    <t xml:space="preserve">Изменения к распределению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 города Струнино на 2018 год 
</t>
  </si>
  <si>
    <t>+4,10</t>
  </si>
  <si>
    <t>Хозяйственно-техническое обеспечение деятельности муниципальных учреждений (Прочая закупка товаров, работ и услуг)</t>
  </si>
  <si>
    <t>+257,60</t>
  </si>
  <si>
    <t>Проведение мероприятий (Прочая закупка товаров, работ и услуг)</t>
  </si>
  <si>
    <t>+50,0</t>
  </si>
  <si>
    <t>Проведение мероприятий по обращению с безнадзорными животными (Прочая закупка товаров, работ и услуг)</t>
  </si>
  <si>
    <t>Уличное освещение  (Прочая закупка товаров, работ и услуг)</t>
  </si>
  <si>
    <t>+1285,00</t>
  </si>
  <si>
    <t>Благоустройство дворовых территорий  (Прочая закупка товаров, работ и услуг)</t>
  </si>
  <si>
    <t>Благоустройство общественных территорий (Прочая закупка товаров, работ и услуг)</t>
  </si>
  <si>
    <t>+80,0</t>
  </si>
  <si>
    <t>Прочие мероприятия по благоустройству  (Прочая закупка товаров, работ и услуг)</t>
  </si>
  <si>
    <t>+135,6</t>
  </si>
  <si>
    <t>+13,10</t>
  </si>
  <si>
    <t>+147,30</t>
  </si>
  <si>
    <t>+1473,7</t>
  </si>
  <si>
    <t>+85,0</t>
  </si>
  <si>
    <t>+620,0</t>
  </si>
  <si>
    <t>Проведение мероприятий по оплате энергосервисного контракта (Прочая закупка товаров, работ и услуг)</t>
  </si>
  <si>
    <t>+20,0</t>
  </si>
  <si>
    <t>+29,5</t>
  </si>
  <si>
    <t>100 9 00 80020</t>
  </si>
  <si>
    <r>
      <t xml:space="preserve">Расходы на оказание мер социальной поддержки гражданам </t>
    </r>
    <r>
      <rPr>
        <sz val="12"/>
        <color indexed="8"/>
        <rFont val="Times New Roman"/>
        <family val="1"/>
      </rPr>
      <t>(Социальное обеспечение и иные выплаты населению)</t>
    </r>
  </si>
  <si>
    <t>+79,30</t>
  </si>
  <si>
    <t>+1775,3973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</si>
  <si>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</si>
  <si>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+165,9163</t>
  </si>
  <si>
    <t>+1557,4</t>
  </si>
  <si>
    <t>-320,0</t>
  </si>
  <si>
    <t>-160,0</t>
  </si>
  <si>
    <t>14 0 03</t>
  </si>
  <si>
    <t>14 0 03 R5550</t>
  </si>
  <si>
    <t xml:space="preserve">14 0 03 20135 </t>
  </si>
  <si>
    <t>Основное мероприятие " Формирование современной городской среды"</t>
  </si>
  <si>
    <t>Расходы на формирование современной городской среды за счет средств субсидии на поддержку государственных программ субъектов РФ и муниципальных программ (Прочая закупка товаров, работ и услуг)</t>
  </si>
  <si>
    <t>Расходы на формирование современной городской среды за счет средств местного бюджета (Прочая закупка товаров, работ и услуг)</t>
  </si>
  <si>
    <t>+4816,53</t>
  </si>
  <si>
    <t>+600,0</t>
  </si>
  <si>
    <t>Мероприятия для улучшения технического состояния объектов теплоснабжения (Бюджетные инвестиции в объекты капитального строительства государственной (муниципальной) собственности)</t>
  </si>
  <si>
    <t>99 9 00 20200</t>
  </si>
  <si>
    <t>400</t>
  </si>
  <si>
    <t>+200,0</t>
  </si>
  <si>
    <t>+30,0</t>
  </si>
  <si>
    <t xml:space="preserve">к решению Совета народных
 депутатов города Струнино </t>
  </si>
  <si>
    <t>Проведение мероприятий (Иные бюджетные ассигнования)</t>
  </si>
  <si>
    <t>Уличное освещение  (Иные бюджетные ассигнования)</t>
  </si>
  <si>
    <t xml:space="preserve">                                 от 26.02.2018 № 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</si>
</sst>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"/>
      <color theme="1"/>
      <name val="Arial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2" fillId="34" borderId="10" xfId="52" applyFont="1" applyFill="1" applyBorder="1" applyAlignment="1">
      <alignment horizontal="left" vertical="top" wrapText="1"/>
      <protection/>
    </xf>
    <xf numFmtId="0" fontId="2" fillId="35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/>
    </xf>
    <xf numFmtId="2" fontId="49" fillId="37" borderId="10" xfId="0" applyNumberFormat="1" applyFont="1" applyFill="1" applyBorder="1" applyAlignment="1">
      <alignment horizontal="center" vertical="center"/>
    </xf>
    <xf numFmtId="2" fontId="47" fillId="37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4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47" fillId="37" borderId="10" xfId="0" applyNumberFormat="1" applyFont="1" applyFill="1" applyBorder="1" applyAlignment="1">
      <alignment horizontal="center" vertical="center"/>
    </xf>
    <xf numFmtId="175" fontId="50" fillId="33" borderId="10" xfId="0" applyNumberFormat="1" applyFont="1" applyFill="1" applyBorder="1" applyAlignment="1">
      <alignment horizontal="center" vertical="center" wrapText="1"/>
    </xf>
    <xf numFmtId="175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174" fontId="50" fillId="0" borderId="10" xfId="0" applyNumberFormat="1" applyFont="1" applyBorder="1" applyAlignment="1">
      <alignment horizontal="center" vertical="center"/>
    </xf>
    <xf numFmtId="174" fontId="49" fillId="37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4" fontId="47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55;&#1088;&#1080;&#1083;&#1086;&#1078;&#1077;&#1085;&#1080;&#1077;%202-&#1074;&#1077;&#1076;&#1086;&#1084;&#1089;&#1090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  <sheetDataSet>
      <sheetData sheetId="0">
        <row r="73">
          <cell r="B73" t="str">
            <v>Муниципальная программа "Комплексное развитие транспортной инфраструктуры муниципального образования город Струнино на 2018-2030 годы"</v>
          </cell>
          <cell r="C73" t="str">
            <v>04</v>
          </cell>
          <cell r="D73" t="str">
            <v>09</v>
          </cell>
          <cell r="E73" t="str">
            <v>07</v>
          </cell>
        </row>
        <row r="74">
          <cell r="B74" t="str">
            <v>Основное мероприятие "Осуществление дорожной деятельности по ремонту автомобильных дорог общего пользования местного значения"</v>
          </cell>
          <cell r="C74" t="str">
            <v>04</v>
          </cell>
          <cell r="D74" t="str">
            <v>09</v>
          </cell>
          <cell r="E74" t="str">
            <v>07 0 01</v>
          </cell>
        </row>
        <row r="75">
          <cell r="B75" t="str">
            <v>Осуществление дорожной деятельности по ремонту автомобильных дорог общего пользования местного значения  (Прочая закупка товаров, работ и услуг)</v>
          </cell>
          <cell r="C75" t="str">
            <v>04</v>
          </cell>
          <cell r="D75" t="str">
            <v>09</v>
          </cell>
          <cell r="E75" t="str">
            <v>07 0 01 20080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zoomScalePageLayoutView="0" workbookViewId="0" topLeftCell="A1">
      <selection activeCell="B3" sqref="B3:G3"/>
    </sheetView>
  </sheetViews>
  <sheetFormatPr defaultColWidth="9.140625" defaultRowHeight="15"/>
  <cols>
    <col min="1" max="1" width="3.00390625" style="0" customWidth="1"/>
    <col min="2" max="2" width="48.57421875" style="0" customWidth="1"/>
    <col min="3" max="3" width="21.7109375" style="0" customWidth="1"/>
    <col min="4" max="4" width="11.8515625" style="0" customWidth="1"/>
    <col min="6" max="6" width="10.140625" style="0" customWidth="1"/>
    <col min="7" max="7" width="16.00390625" style="0" customWidth="1"/>
  </cols>
  <sheetData>
    <row r="1" spans="2:7" ht="29.25" customHeight="1">
      <c r="B1" s="65" t="s">
        <v>203</v>
      </c>
      <c r="C1" s="65"/>
      <c r="D1" s="65"/>
      <c r="E1" s="65"/>
      <c r="F1" s="65"/>
      <c r="G1" s="65"/>
    </row>
    <row r="2" spans="2:7" ht="34.5" customHeight="1">
      <c r="B2" s="66" t="s">
        <v>248</v>
      </c>
      <c r="C2" s="65"/>
      <c r="D2" s="65"/>
      <c r="E2" s="65"/>
      <c r="F2" s="65"/>
      <c r="G2" s="65"/>
    </row>
    <row r="3" spans="2:7" ht="25.5" customHeight="1">
      <c r="B3" s="65" t="s">
        <v>251</v>
      </c>
      <c r="C3" s="65"/>
      <c r="D3" s="65"/>
      <c r="E3" s="65"/>
      <c r="F3" s="65"/>
      <c r="G3" s="65"/>
    </row>
    <row r="4" ht="2.25" customHeight="1">
      <c r="B4" s="1"/>
    </row>
    <row r="5" spans="1:7" ht="15" customHeight="1">
      <c r="A5" s="67" t="s">
        <v>204</v>
      </c>
      <c r="B5" s="68"/>
      <c r="C5" s="68"/>
      <c r="D5" s="68"/>
      <c r="E5" s="68"/>
      <c r="F5" s="68"/>
      <c r="G5" s="68"/>
    </row>
    <row r="6" spans="1:7" ht="18.75" customHeight="1">
      <c r="A6" s="68"/>
      <c r="B6" s="68"/>
      <c r="C6" s="68"/>
      <c r="D6" s="68"/>
      <c r="E6" s="68"/>
      <c r="F6" s="68"/>
      <c r="G6" s="68"/>
    </row>
    <row r="7" spans="1:7" ht="18.75" customHeight="1">
      <c r="A7" s="68"/>
      <c r="B7" s="68"/>
      <c r="C7" s="68"/>
      <c r="D7" s="68"/>
      <c r="E7" s="68"/>
      <c r="F7" s="68"/>
      <c r="G7" s="68"/>
    </row>
    <row r="8" spans="1:7" ht="18.75" customHeight="1">
      <c r="A8" s="68"/>
      <c r="B8" s="68"/>
      <c r="C8" s="68"/>
      <c r="D8" s="68"/>
      <c r="E8" s="68"/>
      <c r="F8" s="68"/>
      <c r="G8" s="68"/>
    </row>
    <row r="9" spans="1:7" ht="15" customHeight="1">
      <c r="A9" s="68"/>
      <c r="B9" s="68"/>
      <c r="C9" s="68"/>
      <c r="D9" s="68"/>
      <c r="E9" s="68"/>
      <c r="F9" s="68"/>
      <c r="G9" s="68"/>
    </row>
    <row r="10" spans="2:7" ht="31.5" customHeight="1">
      <c r="B10" s="66" t="s">
        <v>0</v>
      </c>
      <c r="C10" s="66"/>
      <c r="D10" s="66"/>
      <c r="E10" s="66"/>
      <c r="F10" s="66"/>
      <c r="G10" s="66"/>
    </row>
    <row r="11" ht="15">
      <c r="B11" s="2"/>
    </row>
    <row r="12" spans="2:7" ht="18.75"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198</v>
      </c>
    </row>
    <row r="13" spans="2:7" ht="18.75">
      <c r="B13" s="51" t="s">
        <v>6</v>
      </c>
      <c r="C13" s="5"/>
      <c r="D13" s="5"/>
      <c r="E13" s="5"/>
      <c r="F13" s="5"/>
      <c r="G13" s="57">
        <f>G14+G114</f>
        <v>12915.4436</v>
      </c>
    </row>
    <row r="14" spans="2:7" ht="18.75">
      <c r="B14" s="42" t="s">
        <v>15</v>
      </c>
      <c r="C14" s="42"/>
      <c r="D14" s="42"/>
      <c r="E14" s="42"/>
      <c r="F14" s="42"/>
      <c r="G14" s="58">
        <f>G15+G24+G47+G94+G37+G91</f>
        <v>8577.1463</v>
      </c>
    </row>
    <row r="15" spans="2:7" ht="66.75" customHeight="1">
      <c r="B15" s="22" t="s">
        <v>7</v>
      </c>
      <c r="C15" s="19" t="s">
        <v>18</v>
      </c>
      <c r="D15" s="19"/>
      <c r="E15" s="19" t="s">
        <v>18</v>
      </c>
      <c r="F15" s="19" t="s">
        <v>19</v>
      </c>
      <c r="G15" s="20" t="str">
        <f>G22</f>
        <v>+4,10</v>
      </c>
    </row>
    <row r="16" spans="2:7" ht="52.5" customHeight="1" hidden="1">
      <c r="B16" s="11" t="s">
        <v>17</v>
      </c>
      <c r="C16" s="8" t="s">
        <v>23</v>
      </c>
      <c r="D16" s="8"/>
      <c r="E16" s="8" t="s">
        <v>18</v>
      </c>
      <c r="F16" s="8" t="s">
        <v>19</v>
      </c>
      <c r="G16" s="10">
        <f>G17</f>
        <v>12</v>
      </c>
    </row>
    <row r="17" spans="2:7" ht="38.25" customHeight="1" hidden="1">
      <c r="B17" s="11" t="s">
        <v>16</v>
      </c>
      <c r="C17" s="8" t="s">
        <v>21</v>
      </c>
      <c r="D17" s="8" t="s">
        <v>20</v>
      </c>
      <c r="E17" s="8" t="s">
        <v>18</v>
      </c>
      <c r="F17" s="8" t="s">
        <v>19</v>
      </c>
      <c r="G17" s="10">
        <v>12</v>
      </c>
    </row>
    <row r="18" spans="2:7" ht="58.5" customHeight="1" hidden="1">
      <c r="B18" s="11" t="s">
        <v>17</v>
      </c>
      <c r="C18" s="8" t="s">
        <v>23</v>
      </c>
      <c r="D18" s="8"/>
      <c r="E18" s="8" t="s">
        <v>18</v>
      </c>
      <c r="F18" s="8" t="s">
        <v>22</v>
      </c>
      <c r="G18" s="10">
        <f>G19</f>
        <v>12</v>
      </c>
    </row>
    <row r="19" spans="2:7" ht="37.5" customHeight="1" hidden="1">
      <c r="B19" s="11" t="s">
        <v>16</v>
      </c>
      <c r="C19" s="8" t="s">
        <v>21</v>
      </c>
      <c r="D19" s="8" t="s">
        <v>20</v>
      </c>
      <c r="E19" s="8" t="s">
        <v>18</v>
      </c>
      <c r="F19" s="8" t="s">
        <v>22</v>
      </c>
      <c r="G19" s="10">
        <v>12</v>
      </c>
    </row>
    <row r="20" spans="2:7" ht="94.5" hidden="1">
      <c r="B20" s="11" t="s">
        <v>25</v>
      </c>
      <c r="C20" s="8" t="s">
        <v>26</v>
      </c>
      <c r="D20" s="8"/>
      <c r="E20" s="8" t="s">
        <v>18</v>
      </c>
      <c r="F20" s="8" t="s">
        <v>22</v>
      </c>
      <c r="G20" s="10">
        <f>G21</f>
        <v>190</v>
      </c>
    </row>
    <row r="21" spans="2:7" ht="94.5" hidden="1">
      <c r="B21" s="11" t="s">
        <v>24</v>
      </c>
      <c r="C21" s="8" t="s">
        <v>27</v>
      </c>
      <c r="D21" s="8" t="s">
        <v>20</v>
      </c>
      <c r="E21" s="8" t="s">
        <v>18</v>
      </c>
      <c r="F21" s="8" t="s">
        <v>22</v>
      </c>
      <c r="G21" s="10">
        <f>190</f>
        <v>190</v>
      </c>
    </row>
    <row r="22" spans="2:7" ht="31.5">
      <c r="B22" s="11" t="s">
        <v>145</v>
      </c>
      <c r="C22" s="8" t="s">
        <v>147</v>
      </c>
      <c r="D22" s="8"/>
      <c r="E22" s="8" t="s">
        <v>150</v>
      </c>
      <c r="F22" s="8" t="s">
        <v>18</v>
      </c>
      <c r="G22" s="10" t="str">
        <f>G23</f>
        <v>+4,10</v>
      </c>
    </row>
    <row r="23" spans="2:7" ht="31.5">
      <c r="B23" s="33" t="s">
        <v>146</v>
      </c>
      <c r="C23" s="8" t="s">
        <v>148</v>
      </c>
      <c r="D23" s="8" t="s">
        <v>149</v>
      </c>
      <c r="E23" s="8" t="s">
        <v>150</v>
      </c>
      <c r="F23" s="8" t="s">
        <v>18</v>
      </c>
      <c r="G23" s="8" t="s">
        <v>205</v>
      </c>
    </row>
    <row r="24" spans="2:7" ht="94.5">
      <c r="B24" s="18" t="s">
        <v>28</v>
      </c>
      <c r="C24" s="19" t="s">
        <v>36</v>
      </c>
      <c r="D24" s="19"/>
      <c r="E24" s="19" t="s">
        <v>18</v>
      </c>
      <c r="F24" s="19" t="s">
        <v>22</v>
      </c>
      <c r="G24" s="62">
        <f>G27+G29</f>
        <v>423.5163</v>
      </c>
    </row>
    <row r="25" spans="2:7" ht="31.5" hidden="1">
      <c r="B25" s="11" t="s">
        <v>29</v>
      </c>
      <c r="C25" s="8" t="s">
        <v>37</v>
      </c>
      <c r="D25" s="8"/>
      <c r="E25" s="8" t="s">
        <v>18</v>
      </c>
      <c r="F25" s="8" t="s">
        <v>22</v>
      </c>
      <c r="G25" s="44">
        <f>G26</f>
        <v>9848.6</v>
      </c>
    </row>
    <row r="26" spans="2:7" ht="141.75" hidden="1">
      <c r="B26" s="11" t="s">
        <v>30</v>
      </c>
      <c r="C26" s="8" t="s">
        <v>38</v>
      </c>
      <c r="D26" s="8" t="s">
        <v>46</v>
      </c>
      <c r="E26" s="8" t="s">
        <v>18</v>
      </c>
      <c r="F26" s="8" t="s">
        <v>22</v>
      </c>
      <c r="G26" s="10">
        <v>9848.6</v>
      </c>
    </row>
    <row r="27" spans="2:7" ht="47.25">
      <c r="B27" s="11" t="s">
        <v>31</v>
      </c>
      <c r="C27" s="8" t="s">
        <v>39</v>
      </c>
      <c r="D27" s="8"/>
      <c r="E27" s="8" t="s">
        <v>18</v>
      </c>
      <c r="F27" s="8" t="s">
        <v>22</v>
      </c>
      <c r="G27" s="44" t="str">
        <f>G28</f>
        <v>+165,9163</v>
      </c>
    </row>
    <row r="28" spans="2:7" ht="47.25">
      <c r="B28" s="13" t="s">
        <v>206</v>
      </c>
      <c r="C28" s="8" t="s">
        <v>40</v>
      </c>
      <c r="D28" s="8" t="s">
        <v>20</v>
      </c>
      <c r="E28" s="8" t="s">
        <v>18</v>
      </c>
      <c r="F28" s="8" t="s">
        <v>22</v>
      </c>
      <c r="G28" s="8" t="s">
        <v>231</v>
      </c>
    </row>
    <row r="29" spans="2:7" ht="31.5">
      <c r="B29" s="13" t="s">
        <v>32</v>
      </c>
      <c r="C29" s="8" t="s">
        <v>41</v>
      </c>
      <c r="D29" s="8"/>
      <c r="E29" s="8" t="s">
        <v>18</v>
      </c>
      <c r="F29" s="8" t="s">
        <v>22</v>
      </c>
      <c r="G29" s="44" t="str">
        <f>G30</f>
        <v>+257,60</v>
      </c>
    </row>
    <row r="30" spans="2:7" ht="47.25">
      <c r="B30" s="13" t="s">
        <v>33</v>
      </c>
      <c r="C30" s="8" t="s">
        <v>42</v>
      </c>
      <c r="D30" s="8" t="s">
        <v>47</v>
      </c>
      <c r="E30" s="8" t="s">
        <v>18</v>
      </c>
      <c r="F30" s="8" t="s">
        <v>22</v>
      </c>
      <c r="G30" s="8" t="s">
        <v>207</v>
      </c>
    </row>
    <row r="31" spans="2:7" ht="31.5" hidden="1">
      <c r="B31" s="11" t="s">
        <v>80</v>
      </c>
      <c r="C31" s="8" t="s">
        <v>37</v>
      </c>
      <c r="D31" s="8"/>
      <c r="E31" s="8" t="s">
        <v>19</v>
      </c>
      <c r="F31" s="8" t="s">
        <v>81</v>
      </c>
      <c r="G31" s="10">
        <f>G32</f>
        <v>996.2</v>
      </c>
    </row>
    <row r="32" spans="2:7" ht="141.75" hidden="1">
      <c r="B32" s="11" t="s">
        <v>30</v>
      </c>
      <c r="C32" s="8" t="s">
        <v>38</v>
      </c>
      <c r="D32" s="8" t="s">
        <v>46</v>
      </c>
      <c r="E32" s="8" t="s">
        <v>19</v>
      </c>
      <c r="F32" s="8" t="s">
        <v>81</v>
      </c>
      <c r="G32" s="10">
        <v>996.2</v>
      </c>
    </row>
    <row r="33" spans="2:7" ht="31.5" hidden="1">
      <c r="B33" s="11" t="s">
        <v>80</v>
      </c>
      <c r="C33" s="8" t="s">
        <v>37</v>
      </c>
      <c r="D33" s="8"/>
      <c r="E33" s="8" t="s">
        <v>57</v>
      </c>
      <c r="F33" s="8" t="s">
        <v>57</v>
      </c>
      <c r="G33" s="10">
        <f>G34</f>
        <v>1727.7</v>
      </c>
    </row>
    <row r="34" spans="2:7" ht="141.75" hidden="1">
      <c r="B34" s="11" t="s">
        <v>30</v>
      </c>
      <c r="C34" s="8" t="s">
        <v>38</v>
      </c>
      <c r="D34" s="8" t="s">
        <v>46</v>
      </c>
      <c r="E34" s="8" t="s">
        <v>57</v>
      </c>
      <c r="F34" s="8" t="s">
        <v>57</v>
      </c>
      <c r="G34" s="10">
        <v>1727.7</v>
      </c>
    </row>
    <row r="35" spans="2:7" ht="31.5" hidden="1">
      <c r="B35" s="11" t="s">
        <v>80</v>
      </c>
      <c r="C35" s="8" t="s">
        <v>37</v>
      </c>
      <c r="D35" s="8"/>
      <c r="E35" s="8" t="s">
        <v>82</v>
      </c>
      <c r="F35" s="8" t="s">
        <v>18</v>
      </c>
      <c r="G35" s="10">
        <f>G36</f>
        <v>1976.8</v>
      </c>
    </row>
    <row r="36" spans="2:7" ht="141.75" hidden="1">
      <c r="B36" s="11" t="s">
        <v>30</v>
      </c>
      <c r="C36" s="8" t="s">
        <v>38</v>
      </c>
      <c r="D36" s="8" t="s">
        <v>46</v>
      </c>
      <c r="E36" s="8" t="s">
        <v>82</v>
      </c>
      <c r="F36" s="8" t="s">
        <v>18</v>
      </c>
      <c r="G36" s="10">
        <v>1976.8</v>
      </c>
    </row>
    <row r="37" spans="2:7" ht="78.75">
      <c r="B37" s="22" t="s">
        <v>34</v>
      </c>
      <c r="C37" s="19" t="s">
        <v>43</v>
      </c>
      <c r="D37" s="19"/>
      <c r="E37" s="19" t="s">
        <v>18</v>
      </c>
      <c r="F37" s="19" t="s">
        <v>22</v>
      </c>
      <c r="G37" s="20">
        <f>G38</f>
        <v>1637.4</v>
      </c>
    </row>
    <row r="38" spans="2:7" ht="31.5">
      <c r="B38" s="13" t="s">
        <v>35</v>
      </c>
      <c r="C38" s="8" t="s">
        <v>44</v>
      </c>
      <c r="D38" s="8"/>
      <c r="E38" s="8" t="s">
        <v>18</v>
      </c>
      <c r="F38" s="8" t="s">
        <v>22</v>
      </c>
      <c r="G38" s="10">
        <f>G39+G46</f>
        <v>1637.4</v>
      </c>
    </row>
    <row r="39" spans="2:7" ht="31.5">
      <c r="B39" s="13" t="s">
        <v>208</v>
      </c>
      <c r="C39" s="8" t="s">
        <v>45</v>
      </c>
      <c r="D39" s="8" t="s">
        <v>20</v>
      </c>
      <c r="E39" s="8" t="s">
        <v>18</v>
      </c>
      <c r="F39" s="8" t="s">
        <v>22</v>
      </c>
      <c r="G39" s="8" t="s">
        <v>232</v>
      </c>
    </row>
    <row r="40" spans="2:7" ht="31.5" hidden="1">
      <c r="B40" s="13" t="s">
        <v>208</v>
      </c>
      <c r="C40" s="19" t="s">
        <v>19</v>
      </c>
      <c r="D40" s="19"/>
      <c r="E40" s="19" t="s">
        <v>43</v>
      </c>
      <c r="F40" s="19" t="s">
        <v>48</v>
      </c>
      <c r="G40" s="20">
        <f>G41</f>
        <v>60.09</v>
      </c>
    </row>
    <row r="41" spans="2:7" ht="35.25" customHeight="1" hidden="1">
      <c r="B41" s="13" t="s">
        <v>208</v>
      </c>
      <c r="C41" s="8" t="s">
        <v>49</v>
      </c>
      <c r="D41" s="8"/>
      <c r="E41" s="8" t="s">
        <v>43</v>
      </c>
      <c r="F41" s="8" t="s">
        <v>48</v>
      </c>
      <c r="G41" s="10">
        <f>G42</f>
        <v>60.09</v>
      </c>
    </row>
    <row r="42" spans="2:7" ht="31.5" hidden="1">
      <c r="B42" s="13" t="s">
        <v>208</v>
      </c>
      <c r="C42" s="8" t="s">
        <v>50</v>
      </c>
      <c r="D42" s="8" t="s">
        <v>20</v>
      </c>
      <c r="E42" s="8" t="s">
        <v>43</v>
      </c>
      <c r="F42" s="8" t="s">
        <v>48</v>
      </c>
      <c r="G42" s="10">
        <v>60.09</v>
      </c>
    </row>
    <row r="43" spans="2:7" ht="31.5" hidden="1">
      <c r="B43" s="13" t="s">
        <v>208</v>
      </c>
      <c r="C43" s="21" t="s">
        <v>52</v>
      </c>
      <c r="D43" s="19"/>
      <c r="E43" s="21" t="s">
        <v>43</v>
      </c>
      <c r="F43" s="21" t="s">
        <v>51</v>
      </c>
      <c r="G43" s="20">
        <f>G44</f>
        <v>2</v>
      </c>
    </row>
    <row r="44" spans="2:7" ht="31.5" hidden="1">
      <c r="B44" s="13" t="s">
        <v>208</v>
      </c>
      <c r="C44" s="16" t="s">
        <v>53</v>
      </c>
      <c r="D44" s="8"/>
      <c r="E44" s="16" t="s">
        <v>43</v>
      </c>
      <c r="F44" s="16" t="s">
        <v>51</v>
      </c>
      <c r="G44" s="10">
        <f>G45</f>
        <v>2</v>
      </c>
    </row>
    <row r="45" spans="2:7" ht="31.5" hidden="1">
      <c r="B45" s="13" t="s">
        <v>208</v>
      </c>
      <c r="C45" s="16" t="s">
        <v>54</v>
      </c>
      <c r="D45" s="8" t="s">
        <v>20</v>
      </c>
      <c r="E45" s="16" t="s">
        <v>43</v>
      </c>
      <c r="F45" s="16" t="s">
        <v>51</v>
      </c>
      <c r="G45" s="10">
        <v>2</v>
      </c>
    </row>
    <row r="46" spans="2:7" ht="31.5">
      <c r="B46" s="13" t="s">
        <v>249</v>
      </c>
      <c r="C46" s="8" t="s">
        <v>45</v>
      </c>
      <c r="D46" s="8" t="s">
        <v>47</v>
      </c>
      <c r="E46" s="16" t="s">
        <v>18</v>
      </c>
      <c r="F46" s="16" t="s">
        <v>43</v>
      </c>
      <c r="G46" s="8" t="s">
        <v>215</v>
      </c>
    </row>
    <row r="47" spans="2:7" ht="81" customHeight="1">
      <c r="B47" s="18" t="s">
        <v>55</v>
      </c>
      <c r="C47" s="19" t="s">
        <v>58</v>
      </c>
      <c r="D47" s="19"/>
      <c r="E47" s="19" t="s">
        <v>19</v>
      </c>
      <c r="F47" s="19" t="s">
        <v>57</v>
      </c>
      <c r="G47" s="20">
        <f>G48+G50+G89</f>
        <v>1490.6</v>
      </c>
    </row>
    <row r="48" spans="2:7" ht="38.25" customHeight="1">
      <c r="B48" s="12" t="s">
        <v>56</v>
      </c>
      <c r="C48" s="8" t="s">
        <v>59</v>
      </c>
      <c r="D48" s="8"/>
      <c r="E48" s="8" t="s">
        <v>19</v>
      </c>
      <c r="F48" s="8" t="s">
        <v>57</v>
      </c>
      <c r="G48" s="10" t="str">
        <f>G49</f>
        <v>+50,0</v>
      </c>
    </row>
    <row r="49" spans="2:7" ht="53.25" customHeight="1">
      <c r="B49" s="12" t="s">
        <v>210</v>
      </c>
      <c r="C49" s="8" t="s">
        <v>60</v>
      </c>
      <c r="D49" s="8" t="s">
        <v>20</v>
      </c>
      <c r="E49" s="8" t="s">
        <v>19</v>
      </c>
      <c r="F49" s="8" t="s">
        <v>57</v>
      </c>
      <c r="G49" s="8" t="s">
        <v>209</v>
      </c>
    </row>
    <row r="50" spans="2:7" ht="26.25" customHeight="1">
      <c r="B50" s="14" t="s">
        <v>61</v>
      </c>
      <c r="C50" s="8" t="s">
        <v>68</v>
      </c>
      <c r="D50" s="8"/>
      <c r="E50" s="8" t="s">
        <v>57</v>
      </c>
      <c r="F50" s="8" t="s">
        <v>43</v>
      </c>
      <c r="G50" s="10">
        <f>G51+G88</f>
        <v>1305</v>
      </c>
    </row>
    <row r="51" spans="2:7" ht="31.5">
      <c r="B51" s="7" t="s">
        <v>211</v>
      </c>
      <c r="C51" s="8" t="s">
        <v>69</v>
      </c>
      <c r="D51" s="8" t="s">
        <v>20</v>
      </c>
      <c r="E51" s="8" t="s">
        <v>57</v>
      </c>
      <c r="F51" s="8" t="s">
        <v>43</v>
      </c>
      <c r="G51" s="8" t="s">
        <v>212</v>
      </c>
    </row>
    <row r="52" spans="2:7" ht="31.5" hidden="1">
      <c r="B52" s="14" t="s">
        <v>62</v>
      </c>
      <c r="C52" s="8" t="s">
        <v>70</v>
      </c>
      <c r="D52" s="8"/>
      <c r="E52" s="8" t="s">
        <v>57</v>
      </c>
      <c r="F52" s="8" t="s">
        <v>43</v>
      </c>
      <c r="G52" s="10">
        <f>G53</f>
        <v>100</v>
      </c>
    </row>
    <row r="53" spans="2:7" ht="47.25" hidden="1">
      <c r="B53" s="7" t="s">
        <v>63</v>
      </c>
      <c r="C53" s="8" t="s">
        <v>71</v>
      </c>
      <c r="D53" s="8" t="s">
        <v>20</v>
      </c>
      <c r="E53" s="8" t="s">
        <v>57</v>
      </c>
      <c r="F53" s="8" t="s">
        <v>43</v>
      </c>
      <c r="G53" s="10">
        <v>100</v>
      </c>
    </row>
    <row r="54" spans="2:7" ht="31.5" hidden="1">
      <c r="B54" s="14" t="s">
        <v>64</v>
      </c>
      <c r="C54" s="8" t="s">
        <v>72</v>
      </c>
      <c r="D54" s="8"/>
      <c r="E54" s="8" t="s">
        <v>57</v>
      </c>
      <c r="F54" s="8" t="s">
        <v>43</v>
      </c>
      <c r="G54" s="10">
        <v>850</v>
      </c>
    </row>
    <row r="55" spans="2:7" ht="47.25" hidden="1">
      <c r="B55" s="7" t="s">
        <v>65</v>
      </c>
      <c r="C55" s="8" t="s">
        <v>73</v>
      </c>
      <c r="D55" s="8" t="s">
        <v>20</v>
      </c>
      <c r="E55" s="8" t="s">
        <v>57</v>
      </c>
      <c r="F55" s="8" t="s">
        <v>43</v>
      </c>
      <c r="G55" s="10">
        <v>850</v>
      </c>
    </row>
    <row r="56" spans="2:7" ht="31.5" hidden="1">
      <c r="B56" s="14" t="s">
        <v>66</v>
      </c>
      <c r="C56" s="8" t="s">
        <v>74</v>
      </c>
      <c r="D56" s="8"/>
      <c r="E56" s="8" t="s">
        <v>57</v>
      </c>
      <c r="F56" s="8" t="s">
        <v>43</v>
      </c>
      <c r="G56" s="10">
        <f>G57</f>
        <v>500</v>
      </c>
    </row>
    <row r="57" spans="2:7" ht="47.25" hidden="1">
      <c r="B57" s="7" t="s">
        <v>67</v>
      </c>
      <c r="C57" s="8" t="s">
        <v>75</v>
      </c>
      <c r="D57" s="8" t="s">
        <v>20</v>
      </c>
      <c r="E57" s="8" t="s">
        <v>57</v>
      </c>
      <c r="F57" s="8" t="s">
        <v>43</v>
      </c>
      <c r="G57" s="10">
        <v>500</v>
      </c>
    </row>
    <row r="58" spans="2:7" ht="31.5" hidden="1">
      <c r="B58" s="11" t="s">
        <v>76</v>
      </c>
      <c r="C58" s="8" t="s">
        <v>78</v>
      </c>
      <c r="D58" s="3"/>
      <c r="E58" s="8" t="s">
        <v>199</v>
      </c>
      <c r="F58" s="8" t="s">
        <v>57</v>
      </c>
      <c r="G58" s="10">
        <f>G59</f>
        <v>100</v>
      </c>
    </row>
    <row r="59" spans="2:7" ht="47.25" hidden="1">
      <c r="B59" s="11" t="s">
        <v>77</v>
      </c>
      <c r="C59" s="8" t="s">
        <v>79</v>
      </c>
      <c r="D59" s="9">
        <v>200</v>
      </c>
      <c r="E59" s="8" t="s">
        <v>199</v>
      </c>
      <c r="F59" s="8" t="s">
        <v>57</v>
      </c>
      <c r="G59" s="10">
        <v>100</v>
      </c>
    </row>
    <row r="60" spans="2:7" ht="63" hidden="1">
      <c r="B60" s="25" t="s">
        <v>83</v>
      </c>
      <c r="C60" s="19" t="s">
        <v>91</v>
      </c>
      <c r="D60" s="19"/>
      <c r="E60" s="19" t="s">
        <v>19</v>
      </c>
      <c r="F60" s="19" t="s">
        <v>48</v>
      </c>
      <c r="G60" s="20">
        <f>G61+G64+G66</f>
        <v>9200</v>
      </c>
    </row>
    <row r="61" spans="2:7" ht="63" hidden="1">
      <c r="B61" s="36" t="s">
        <v>84</v>
      </c>
      <c r="C61" s="8" t="s">
        <v>92</v>
      </c>
      <c r="D61" s="8"/>
      <c r="E61" s="8" t="s">
        <v>19</v>
      </c>
      <c r="F61" s="8" t="s">
        <v>48</v>
      </c>
      <c r="G61" s="10">
        <f>G62+G63</f>
        <v>6000</v>
      </c>
    </row>
    <row r="62" spans="2:7" ht="78.75" hidden="1">
      <c r="B62" s="37" t="s">
        <v>85</v>
      </c>
      <c r="C62" s="8" t="s">
        <v>93</v>
      </c>
      <c r="D62" s="8" t="s">
        <v>20</v>
      </c>
      <c r="E62" s="8" t="s">
        <v>19</v>
      </c>
      <c r="F62" s="8" t="s">
        <v>48</v>
      </c>
      <c r="G62" s="10">
        <v>1000</v>
      </c>
    </row>
    <row r="63" spans="2:7" ht="78.75" hidden="1">
      <c r="B63" s="37" t="s">
        <v>86</v>
      </c>
      <c r="C63" s="8" t="s">
        <v>94</v>
      </c>
      <c r="D63" s="8" t="s">
        <v>20</v>
      </c>
      <c r="E63" s="8" t="s">
        <v>19</v>
      </c>
      <c r="F63" s="8" t="s">
        <v>48</v>
      </c>
      <c r="G63" s="10">
        <v>5000</v>
      </c>
    </row>
    <row r="64" spans="2:7" ht="63" hidden="1">
      <c r="B64" s="36" t="s">
        <v>87</v>
      </c>
      <c r="C64" s="8" t="s">
        <v>95</v>
      </c>
      <c r="D64" s="8"/>
      <c r="E64" s="8" t="s">
        <v>19</v>
      </c>
      <c r="F64" s="8" t="s">
        <v>48</v>
      </c>
      <c r="G64" s="10">
        <f>G65</f>
        <v>3000</v>
      </c>
    </row>
    <row r="65" spans="2:7" ht="78.75" hidden="1">
      <c r="B65" s="37" t="s">
        <v>88</v>
      </c>
      <c r="C65" s="8" t="s">
        <v>96</v>
      </c>
      <c r="D65" s="8" t="s">
        <v>20</v>
      </c>
      <c r="E65" s="8" t="s">
        <v>19</v>
      </c>
      <c r="F65" s="8" t="s">
        <v>48</v>
      </c>
      <c r="G65" s="10">
        <v>3000</v>
      </c>
    </row>
    <row r="66" spans="2:7" ht="31.5" hidden="1">
      <c r="B66" s="23" t="s">
        <v>89</v>
      </c>
      <c r="C66" s="8" t="s">
        <v>97</v>
      </c>
      <c r="D66" s="8"/>
      <c r="E66" s="8" t="s">
        <v>19</v>
      </c>
      <c r="F66" s="8" t="s">
        <v>48</v>
      </c>
      <c r="G66" s="10">
        <f>G67</f>
        <v>200</v>
      </c>
    </row>
    <row r="67" spans="2:7" ht="63" hidden="1">
      <c r="B67" s="24" t="s">
        <v>90</v>
      </c>
      <c r="C67" s="8" t="s">
        <v>98</v>
      </c>
      <c r="D67" s="8" t="s">
        <v>20</v>
      </c>
      <c r="E67" s="8" t="s">
        <v>19</v>
      </c>
      <c r="F67" s="8" t="s">
        <v>48</v>
      </c>
      <c r="G67" s="10">
        <v>200</v>
      </c>
    </row>
    <row r="68" spans="2:7" ht="88.5" customHeight="1" hidden="1">
      <c r="B68" s="29" t="s">
        <v>9</v>
      </c>
      <c r="C68" s="19" t="s">
        <v>82</v>
      </c>
      <c r="D68" s="6"/>
      <c r="E68" s="19" t="s">
        <v>19</v>
      </c>
      <c r="F68" s="19" t="s">
        <v>105</v>
      </c>
      <c r="G68" s="20">
        <f>G69</f>
        <v>50</v>
      </c>
    </row>
    <row r="69" spans="2:7" ht="31.5" hidden="1">
      <c r="B69" s="12" t="s">
        <v>102</v>
      </c>
      <c r="C69" s="8" t="s">
        <v>103</v>
      </c>
      <c r="D69" s="3"/>
      <c r="E69" s="8" t="s">
        <v>19</v>
      </c>
      <c r="F69" s="8" t="s">
        <v>81</v>
      </c>
      <c r="G69" s="10">
        <f>G70</f>
        <v>50</v>
      </c>
    </row>
    <row r="70" spans="2:7" ht="31.5" hidden="1">
      <c r="B70" s="7" t="s">
        <v>101</v>
      </c>
      <c r="C70" s="8" t="s">
        <v>104</v>
      </c>
      <c r="D70" s="9">
        <v>200</v>
      </c>
      <c r="E70" s="8" t="s">
        <v>19</v>
      </c>
      <c r="F70" s="8" t="s">
        <v>81</v>
      </c>
      <c r="G70" s="10">
        <v>50</v>
      </c>
    </row>
    <row r="71" spans="2:7" ht="94.5" hidden="1">
      <c r="B71" s="22" t="s">
        <v>99</v>
      </c>
      <c r="C71" s="28" t="s">
        <v>48</v>
      </c>
      <c r="D71" s="6"/>
      <c r="E71" s="19" t="s">
        <v>19</v>
      </c>
      <c r="F71" s="19" t="s">
        <v>81</v>
      </c>
      <c r="G71" s="20">
        <f>G72</f>
        <v>50</v>
      </c>
    </row>
    <row r="72" spans="2:7" ht="31.5" hidden="1">
      <c r="B72" s="7" t="s">
        <v>100</v>
      </c>
      <c r="C72" s="27" t="s">
        <v>106</v>
      </c>
      <c r="D72" s="3"/>
      <c r="E72" s="8" t="s">
        <v>19</v>
      </c>
      <c r="F72" s="8" t="s">
        <v>81</v>
      </c>
      <c r="G72" s="10">
        <f>G73</f>
        <v>50</v>
      </c>
    </row>
    <row r="73" spans="2:7" ht="31.5" hidden="1">
      <c r="B73" s="7" t="s">
        <v>101</v>
      </c>
      <c r="C73" s="27" t="s">
        <v>107</v>
      </c>
      <c r="D73" s="9">
        <v>200</v>
      </c>
      <c r="E73" s="8" t="s">
        <v>19</v>
      </c>
      <c r="F73" s="8" t="s">
        <v>81</v>
      </c>
      <c r="G73" s="10">
        <v>50</v>
      </c>
    </row>
    <row r="74" spans="2:7" ht="126" hidden="1">
      <c r="B74" s="22" t="s">
        <v>162</v>
      </c>
      <c r="C74" s="19" t="s">
        <v>150</v>
      </c>
      <c r="D74" s="30"/>
      <c r="E74" s="19" t="s">
        <v>19</v>
      </c>
      <c r="F74" s="19" t="s">
        <v>81</v>
      </c>
      <c r="G74" s="43">
        <f>G76</f>
        <v>60</v>
      </c>
    </row>
    <row r="75" spans="2:7" ht="31.5" hidden="1">
      <c r="B75" s="7" t="s">
        <v>163</v>
      </c>
      <c r="C75" s="8" t="s">
        <v>164</v>
      </c>
      <c r="D75" s="9"/>
      <c r="E75" s="8" t="s">
        <v>19</v>
      </c>
      <c r="F75" s="8" t="s">
        <v>81</v>
      </c>
      <c r="G75" s="44">
        <f>G76</f>
        <v>60</v>
      </c>
    </row>
    <row r="76" spans="2:7" ht="31.5" hidden="1">
      <c r="B76" s="7" t="s">
        <v>101</v>
      </c>
      <c r="C76" s="8" t="s">
        <v>165</v>
      </c>
      <c r="D76" s="9">
        <v>200</v>
      </c>
      <c r="E76" s="8" t="s">
        <v>19</v>
      </c>
      <c r="F76" s="8" t="s">
        <v>81</v>
      </c>
      <c r="G76" s="10">
        <v>60</v>
      </c>
    </row>
    <row r="77" spans="2:7" ht="65.25" customHeight="1" hidden="1">
      <c r="B77" s="22" t="s">
        <v>108</v>
      </c>
      <c r="C77" s="19" t="s">
        <v>110</v>
      </c>
      <c r="D77" s="30"/>
      <c r="E77" s="19" t="s">
        <v>19</v>
      </c>
      <c r="F77" s="19" t="s">
        <v>81</v>
      </c>
      <c r="G77" s="20">
        <f>G78</f>
        <v>10</v>
      </c>
    </row>
    <row r="78" spans="2:7" ht="31.5" hidden="1">
      <c r="B78" s="7" t="s">
        <v>109</v>
      </c>
      <c r="C78" s="8" t="s">
        <v>111</v>
      </c>
      <c r="D78" s="9"/>
      <c r="E78" s="8" t="s">
        <v>19</v>
      </c>
      <c r="F78" s="8" t="s">
        <v>81</v>
      </c>
      <c r="G78" s="10">
        <f>G79</f>
        <v>10</v>
      </c>
    </row>
    <row r="79" spans="2:7" ht="31.5" hidden="1">
      <c r="B79" s="7" t="s">
        <v>101</v>
      </c>
      <c r="C79" s="8" t="s">
        <v>112</v>
      </c>
      <c r="D79" s="9">
        <v>200</v>
      </c>
      <c r="E79" s="8" t="s">
        <v>19</v>
      </c>
      <c r="F79" s="8" t="s">
        <v>81</v>
      </c>
      <c r="G79" s="10">
        <v>10</v>
      </c>
    </row>
    <row r="80" spans="2:7" ht="63" hidden="1">
      <c r="B80" s="22" t="s">
        <v>113</v>
      </c>
      <c r="C80" s="32" t="s">
        <v>81</v>
      </c>
      <c r="D80" s="6"/>
      <c r="E80" s="32" t="s">
        <v>57</v>
      </c>
      <c r="F80" s="32" t="s">
        <v>18</v>
      </c>
      <c r="G80" s="20">
        <f>G81</f>
        <v>382.9</v>
      </c>
    </row>
    <row r="81" spans="2:7" ht="31.5" hidden="1">
      <c r="B81" s="7" t="s">
        <v>114</v>
      </c>
      <c r="C81" s="31" t="s">
        <v>116</v>
      </c>
      <c r="D81" s="3"/>
      <c r="E81" s="31" t="s">
        <v>57</v>
      </c>
      <c r="F81" s="31" t="s">
        <v>18</v>
      </c>
      <c r="G81" s="10">
        <f>G82</f>
        <v>382.9</v>
      </c>
    </row>
    <row r="82" spans="2:7" ht="63" hidden="1">
      <c r="B82" s="14" t="s">
        <v>115</v>
      </c>
      <c r="C82" s="31" t="s">
        <v>117</v>
      </c>
      <c r="D82" s="9">
        <v>400</v>
      </c>
      <c r="E82" s="31" t="s">
        <v>57</v>
      </c>
      <c r="F82" s="31" t="s">
        <v>18</v>
      </c>
      <c r="G82" s="45">
        <v>382.9</v>
      </c>
    </row>
    <row r="83" spans="2:7" ht="47.25" hidden="1">
      <c r="B83" s="18" t="s">
        <v>118</v>
      </c>
      <c r="C83" s="19" t="s">
        <v>22</v>
      </c>
      <c r="D83" s="19"/>
      <c r="E83" s="19" t="s">
        <v>57</v>
      </c>
      <c r="F83" s="19" t="s">
        <v>18</v>
      </c>
      <c r="G83" s="20">
        <f>G84+G86</f>
        <v>1359</v>
      </c>
    </row>
    <row r="84" spans="2:7" ht="31.5" hidden="1">
      <c r="B84" s="38" t="s">
        <v>119</v>
      </c>
      <c r="C84" s="8" t="s">
        <v>123</v>
      </c>
      <c r="D84" s="8"/>
      <c r="E84" s="8" t="s">
        <v>57</v>
      </c>
      <c r="F84" s="8" t="s">
        <v>18</v>
      </c>
      <c r="G84" s="10">
        <f>G85</f>
        <v>982</v>
      </c>
    </row>
    <row r="85" spans="2:7" ht="63" hidden="1">
      <c r="B85" s="39" t="s">
        <v>120</v>
      </c>
      <c r="C85" s="8" t="s">
        <v>124</v>
      </c>
      <c r="D85" s="8" t="s">
        <v>20</v>
      </c>
      <c r="E85" s="8" t="s">
        <v>57</v>
      </c>
      <c r="F85" s="8" t="s">
        <v>18</v>
      </c>
      <c r="G85" s="45">
        <v>982</v>
      </c>
    </row>
    <row r="86" spans="2:7" ht="63" hidden="1">
      <c r="B86" s="38" t="s">
        <v>121</v>
      </c>
      <c r="C86" s="8" t="s">
        <v>125</v>
      </c>
      <c r="D86" s="8"/>
      <c r="E86" s="8" t="s">
        <v>57</v>
      </c>
      <c r="F86" s="8" t="s">
        <v>18</v>
      </c>
      <c r="G86" s="10">
        <f>G87</f>
        <v>377</v>
      </c>
    </row>
    <row r="87" spans="2:7" ht="94.5" hidden="1">
      <c r="B87" s="38" t="s">
        <v>122</v>
      </c>
      <c r="C87" s="31" t="s">
        <v>126</v>
      </c>
      <c r="D87" s="8" t="s">
        <v>127</v>
      </c>
      <c r="E87" s="8" t="s">
        <v>57</v>
      </c>
      <c r="F87" s="8" t="s">
        <v>18</v>
      </c>
      <c r="G87" s="10">
        <v>377</v>
      </c>
    </row>
    <row r="88" spans="2:7" ht="39" customHeight="1">
      <c r="B88" s="7" t="s">
        <v>250</v>
      </c>
      <c r="C88" s="8" t="s">
        <v>69</v>
      </c>
      <c r="D88" s="8" t="s">
        <v>47</v>
      </c>
      <c r="E88" s="8" t="s">
        <v>57</v>
      </c>
      <c r="F88" s="8" t="s">
        <v>43</v>
      </c>
      <c r="G88" s="8" t="s">
        <v>224</v>
      </c>
    </row>
    <row r="89" spans="2:7" ht="31.5">
      <c r="B89" s="14" t="s">
        <v>64</v>
      </c>
      <c r="C89" s="8" t="s">
        <v>72</v>
      </c>
      <c r="D89" s="8"/>
      <c r="E89" s="8" t="s">
        <v>57</v>
      </c>
      <c r="F89" s="8" t="s">
        <v>43</v>
      </c>
      <c r="G89" s="10" t="str">
        <f>G90</f>
        <v>+135,6</v>
      </c>
    </row>
    <row r="90" spans="2:7" ht="31.5">
      <c r="B90" s="7" t="s">
        <v>216</v>
      </c>
      <c r="C90" s="8" t="s">
        <v>73</v>
      </c>
      <c r="D90" s="8" t="s">
        <v>20</v>
      </c>
      <c r="E90" s="8" t="s">
        <v>57</v>
      </c>
      <c r="F90" s="8" t="s">
        <v>43</v>
      </c>
      <c r="G90" s="8" t="s">
        <v>217</v>
      </c>
    </row>
    <row r="91" spans="2:7" ht="66.75" customHeight="1">
      <c r="B91" s="22" t="str">
        <f>'[1]2018'!B73</f>
        <v>Муниципальная программа "Комплексное развитие транспортной инфраструктуры муниципального образования город Струнино на 2018-2030 годы"</v>
      </c>
      <c r="C91" s="19" t="str">
        <f>'[1]2018'!E73</f>
        <v>07</v>
      </c>
      <c r="D91" s="8"/>
      <c r="E91" s="19" t="str">
        <f>'[1]2018'!C73</f>
        <v>04</v>
      </c>
      <c r="F91" s="19" t="str">
        <f>'[1]2018'!D73</f>
        <v>09</v>
      </c>
      <c r="G91" s="20" t="str">
        <f>G92</f>
        <v>+85,0</v>
      </c>
    </row>
    <row r="92" spans="2:7" ht="69" customHeight="1">
      <c r="B92" s="7" t="str">
        <f>'[1]2018'!B74</f>
        <v>Основное мероприятие "Осуществление дорожной деятельности по ремонту автомобильных дорог общего пользования местного значения"</v>
      </c>
      <c r="C92" s="8" t="str">
        <f>'[1]2018'!E74</f>
        <v>07 0 01</v>
      </c>
      <c r="D92" s="8"/>
      <c r="E92" s="8" t="str">
        <f>'[1]2018'!C74</f>
        <v>04</v>
      </c>
      <c r="F92" s="8" t="str">
        <f>'[1]2018'!D74</f>
        <v>09</v>
      </c>
      <c r="G92" s="10" t="str">
        <f>G93</f>
        <v>+85,0</v>
      </c>
    </row>
    <row r="93" spans="2:7" ht="71.25" customHeight="1">
      <c r="B93" s="7" t="str">
        <f>'[1]2018'!B75</f>
        <v>Осуществление дорожной деятельности по ремонту автомобильных дорог общего пользования местного значения  (Прочая закупка товаров, работ и услуг)</v>
      </c>
      <c r="C93" s="8" t="str">
        <f>'[1]2018'!E75</f>
        <v>07 0 01 20080</v>
      </c>
      <c r="D93" s="8" t="s">
        <v>47</v>
      </c>
      <c r="E93" s="8" t="str">
        <f>'[1]2018'!C75</f>
        <v>04</v>
      </c>
      <c r="F93" s="8" t="str">
        <f>'[1]2018'!D75</f>
        <v>09</v>
      </c>
      <c r="G93" s="8" t="s">
        <v>221</v>
      </c>
    </row>
    <row r="94" spans="2:7" ht="67.5" customHeight="1">
      <c r="B94" s="22" t="s">
        <v>128</v>
      </c>
      <c r="C94" s="19" t="s">
        <v>51</v>
      </c>
      <c r="D94" s="19"/>
      <c r="E94" s="19" t="s">
        <v>57</v>
      </c>
      <c r="F94" s="19" t="s">
        <v>43</v>
      </c>
      <c r="G94" s="20">
        <f>G95+G97+G111</f>
        <v>4936.53</v>
      </c>
    </row>
    <row r="95" spans="2:7" ht="31.5">
      <c r="B95" s="7" t="s">
        <v>129</v>
      </c>
      <c r="C95" s="8" t="s">
        <v>131</v>
      </c>
      <c r="D95" s="8"/>
      <c r="E95" s="8" t="s">
        <v>57</v>
      </c>
      <c r="F95" s="8" t="s">
        <v>43</v>
      </c>
      <c r="G95" s="10" t="str">
        <f>G96</f>
        <v>-320,0</v>
      </c>
    </row>
    <row r="96" spans="2:7" ht="31.5">
      <c r="B96" s="7" t="s">
        <v>213</v>
      </c>
      <c r="C96" s="8" t="s">
        <v>132</v>
      </c>
      <c r="D96" s="8" t="s">
        <v>20</v>
      </c>
      <c r="E96" s="8" t="s">
        <v>57</v>
      </c>
      <c r="F96" s="8" t="s">
        <v>43</v>
      </c>
      <c r="G96" s="8" t="s">
        <v>233</v>
      </c>
    </row>
    <row r="97" spans="2:7" ht="31.5">
      <c r="B97" s="7" t="s">
        <v>130</v>
      </c>
      <c r="C97" s="8" t="s">
        <v>133</v>
      </c>
      <c r="D97" s="8"/>
      <c r="E97" s="8" t="s">
        <v>57</v>
      </c>
      <c r="F97" s="8" t="s">
        <v>43</v>
      </c>
      <c r="G97" s="10" t="str">
        <f>G98</f>
        <v>-160,0</v>
      </c>
    </row>
    <row r="98" spans="2:7" ht="31.5">
      <c r="B98" s="7" t="s">
        <v>214</v>
      </c>
      <c r="C98" s="8" t="s">
        <v>134</v>
      </c>
      <c r="D98" s="8" t="s">
        <v>20</v>
      </c>
      <c r="E98" s="8" t="s">
        <v>57</v>
      </c>
      <c r="F98" s="8" t="s">
        <v>43</v>
      </c>
      <c r="G98" s="8" t="s">
        <v>234</v>
      </c>
    </row>
    <row r="99" spans="2:7" ht="78.75" hidden="1">
      <c r="B99" s="18" t="s">
        <v>136</v>
      </c>
      <c r="C99" s="19" t="s">
        <v>137</v>
      </c>
      <c r="D99" s="6"/>
      <c r="E99" s="19" t="s">
        <v>82</v>
      </c>
      <c r="F99" s="19" t="s">
        <v>18</v>
      </c>
      <c r="G99" s="20">
        <f>G100</f>
        <v>49</v>
      </c>
    </row>
    <row r="100" spans="2:7" ht="31.5" hidden="1">
      <c r="B100" s="12" t="s">
        <v>135</v>
      </c>
      <c r="C100" s="8" t="s">
        <v>138</v>
      </c>
      <c r="D100" s="3"/>
      <c r="E100" s="8" t="s">
        <v>82</v>
      </c>
      <c r="F100" s="8" t="s">
        <v>18</v>
      </c>
      <c r="G100" s="10">
        <f>G101</f>
        <v>49</v>
      </c>
    </row>
    <row r="101" spans="2:7" ht="63" hidden="1">
      <c r="B101" s="12" t="s">
        <v>202</v>
      </c>
      <c r="C101" s="8" t="s">
        <v>139</v>
      </c>
      <c r="D101" s="9">
        <v>600</v>
      </c>
      <c r="E101" s="8" t="s">
        <v>82</v>
      </c>
      <c r="F101" s="8" t="s">
        <v>18</v>
      </c>
      <c r="G101" s="10">
        <v>49</v>
      </c>
    </row>
    <row r="102" spans="2:7" ht="99" customHeight="1" hidden="1">
      <c r="B102" s="40" t="s">
        <v>140</v>
      </c>
      <c r="C102" s="19" t="s">
        <v>142</v>
      </c>
      <c r="D102" s="6"/>
      <c r="E102" s="19" t="s">
        <v>82</v>
      </c>
      <c r="F102" s="19" t="s">
        <v>18</v>
      </c>
      <c r="G102" s="20">
        <f>G103</f>
        <v>100</v>
      </c>
    </row>
    <row r="103" spans="2:7" ht="47.25" hidden="1">
      <c r="B103" s="11" t="s">
        <v>141</v>
      </c>
      <c r="C103" s="8" t="s">
        <v>143</v>
      </c>
      <c r="D103" s="3"/>
      <c r="E103" s="8" t="s">
        <v>82</v>
      </c>
      <c r="F103" s="8" t="s">
        <v>18</v>
      </c>
      <c r="G103" s="10">
        <f>G104</f>
        <v>100</v>
      </c>
    </row>
    <row r="104" spans="2:7" ht="78.75" hidden="1">
      <c r="B104" s="7" t="s">
        <v>200</v>
      </c>
      <c r="C104" s="8" t="s">
        <v>144</v>
      </c>
      <c r="D104" s="9">
        <v>600</v>
      </c>
      <c r="E104" s="8" t="s">
        <v>82</v>
      </c>
      <c r="F104" s="8" t="s">
        <v>18</v>
      </c>
      <c r="G104" s="10">
        <v>100</v>
      </c>
    </row>
    <row r="105" spans="2:7" ht="63" hidden="1">
      <c r="B105" s="35" t="s">
        <v>151</v>
      </c>
      <c r="C105" s="19" t="s">
        <v>154</v>
      </c>
      <c r="D105" s="6"/>
      <c r="E105" s="19" t="s">
        <v>150</v>
      </c>
      <c r="F105" s="19" t="s">
        <v>43</v>
      </c>
      <c r="G105" s="43">
        <f>G106</f>
        <v>250</v>
      </c>
    </row>
    <row r="106" spans="2:7" ht="31.5" hidden="1">
      <c r="B106" s="34" t="s">
        <v>152</v>
      </c>
      <c r="C106" s="8" t="s">
        <v>155</v>
      </c>
      <c r="D106" s="3"/>
      <c r="E106" s="8" t="s">
        <v>150</v>
      </c>
      <c r="F106" s="8" t="s">
        <v>43</v>
      </c>
      <c r="G106" s="44">
        <f>G107</f>
        <v>250</v>
      </c>
    </row>
    <row r="107" spans="2:7" ht="47.25" hidden="1">
      <c r="B107" s="7" t="s">
        <v>153</v>
      </c>
      <c r="C107" s="8" t="s">
        <v>156</v>
      </c>
      <c r="D107" s="9">
        <v>500</v>
      </c>
      <c r="E107" s="8" t="s">
        <v>150</v>
      </c>
      <c r="F107" s="8" t="s">
        <v>43</v>
      </c>
      <c r="G107" s="10">
        <v>250</v>
      </c>
    </row>
    <row r="108" spans="2:7" ht="82.5" customHeight="1" hidden="1">
      <c r="B108" s="41" t="s">
        <v>157</v>
      </c>
      <c r="C108" s="19" t="s">
        <v>159</v>
      </c>
      <c r="D108" s="6"/>
      <c r="E108" s="19" t="s">
        <v>110</v>
      </c>
      <c r="F108" s="19" t="s">
        <v>36</v>
      </c>
      <c r="G108" s="20">
        <f>G109</f>
        <v>280</v>
      </c>
    </row>
    <row r="109" spans="2:7" ht="31.5" hidden="1">
      <c r="B109" s="12" t="s">
        <v>158</v>
      </c>
      <c r="C109" s="8" t="s">
        <v>160</v>
      </c>
      <c r="D109" s="3"/>
      <c r="E109" s="8" t="s">
        <v>110</v>
      </c>
      <c r="F109" s="8" t="s">
        <v>36</v>
      </c>
      <c r="G109" s="10">
        <f>G110</f>
        <v>280</v>
      </c>
    </row>
    <row r="110" spans="2:7" ht="63" hidden="1">
      <c r="B110" s="13" t="s">
        <v>201</v>
      </c>
      <c r="C110" s="16" t="s">
        <v>161</v>
      </c>
      <c r="D110" s="9">
        <v>600</v>
      </c>
      <c r="E110" s="8" t="s">
        <v>110</v>
      </c>
      <c r="F110" s="8" t="s">
        <v>36</v>
      </c>
      <c r="G110" s="10">
        <v>280</v>
      </c>
    </row>
    <row r="111" spans="2:7" ht="31.5">
      <c r="B111" s="7" t="s">
        <v>238</v>
      </c>
      <c r="C111" s="8" t="s">
        <v>235</v>
      </c>
      <c r="D111" s="9"/>
      <c r="E111" s="8"/>
      <c r="F111" s="8"/>
      <c r="G111" s="10">
        <f>G112+G113</f>
        <v>5416.53</v>
      </c>
    </row>
    <row r="112" spans="2:7" ht="78.75">
      <c r="B112" s="7" t="s">
        <v>239</v>
      </c>
      <c r="C112" s="8" t="s">
        <v>236</v>
      </c>
      <c r="D112" s="9">
        <v>200</v>
      </c>
      <c r="E112" s="8" t="s">
        <v>57</v>
      </c>
      <c r="F112" s="8" t="s">
        <v>43</v>
      </c>
      <c r="G112" s="63" t="s">
        <v>241</v>
      </c>
    </row>
    <row r="113" spans="2:7" ht="54" customHeight="1">
      <c r="B113" s="7" t="s">
        <v>240</v>
      </c>
      <c r="C113" s="8" t="s">
        <v>237</v>
      </c>
      <c r="D113" s="9">
        <v>200</v>
      </c>
      <c r="E113" s="8" t="s">
        <v>57</v>
      </c>
      <c r="F113" s="8" t="s">
        <v>43</v>
      </c>
      <c r="G113" s="63" t="s">
        <v>242</v>
      </c>
    </row>
    <row r="114" spans="2:7" ht="20.25">
      <c r="B114" s="42" t="s">
        <v>167</v>
      </c>
      <c r="C114" s="59">
        <v>99</v>
      </c>
      <c r="D114" s="60"/>
      <c r="E114" s="60"/>
      <c r="F114" s="60"/>
      <c r="G114" s="61">
        <f>G115</f>
        <v>4338.2973</v>
      </c>
    </row>
    <row r="115" spans="2:7" ht="30">
      <c r="B115" s="52" t="s">
        <v>166</v>
      </c>
      <c r="C115" s="17">
        <v>999</v>
      </c>
      <c r="D115" s="3"/>
      <c r="E115" s="3"/>
      <c r="F115" s="3"/>
      <c r="G115" s="64">
        <f>G116+G118+G119+G125+G126+G127+G128+G131+G136+G137</f>
        <v>4338.2973</v>
      </c>
    </row>
    <row r="116" spans="2:7" ht="116.25" customHeight="1">
      <c r="B116" s="11" t="s">
        <v>168</v>
      </c>
      <c r="C116" s="46" t="s">
        <v>10</v>
      </c>
      <c r="D116" s="47" t="s">
        <v>46</v>
      </c>
      <c r="E116" s="46" t="s">
        <v>18</v>
      </c>
      <c r="F116" s="46" t="s">
        <v>43</v>
      </c>
      <c r="G116" s="46" t="s">
        <v>218</v>
      </c>
    </row>
    <row r="117" spans="1:7" ht="63" hidden="1">
      <c r="A117">
        <v>0</v>
      </c>
      <c r="B117" s="11" t="s">
        <v>169</v>
      </c>
      <c r="C117" s="46" t="s">
        <v>12</v>
      </c>
      <c r="D117" s="47" t="s">
        <v>20</v>
      </c>
      <c r="E117" s="46" t="s">
        <v>18</v>
      </c>
      <c r="F117" s="46" t="s">
        <v>43</v>
      </c>
      <c r="G117" s="50">
        <v>0</v>
      </c>
    </row>
    <row r="118" spans="2:7" ht="113.25" customHeight="1">
      <c r="B118" s="53" t="s">
        <v>170</v>
      </c>
      <c r="C118" s="8" t="s">
        <v>11</v>
      </c>
      <c r="D118" s="8" t="s">
        <v>46</v>
      </c>
      <c r="E118" s="8" t="s">
        <v>18</v>
      </c>
      <c r="F118" s="8" t="s">
        <v>19</v>
      </c>
      <c r="G118" s="8" t="s">
        <v>219</v>
      </c>
    </row>
    <row r="119" spans="2:7" ht="114.75" customHeight="1">
      <c r="B119" s="11" t="s">
        <v>171</v>
      </c>
      <c r="C119" s="16" t="s">
        <v>10</v>
      </c>
      <c r="D119" s="8" t="s">
        <v>46</v>
      </c>
      <c r="E119" s="48" t="s">
        <v>18</v>
      </c>
      <c r="F119" s="48" t="s">
        <v>19</v>
      </c>
      <c r="G119" s="8" t="s">
        <v>228</v>
      </c>
    </row>
    <row r="120" spans="2:7" ht="47.25" hidden="1">
      <c r="B120" s="11" t="s">
        <v>172</v>
      </c>
      <c r="C120" s="8" t="s">
        <v>12</v>
      </c>
      <c r="D120" s="8" t="s">
        <v>20</v>
      </c>
      <c r="E120" s="8" t="s">
        <v>18</v>
      </c>
      <c r="F120" s="8" t="s">
        <v>19</v>
      </c>
      <c r="G120" s="10">
        <v>0</v>
      </c>
    </row>
    <row r="121" spans="2:7" ht="47.25" hidden="1">
      <c r="B121" s="12" t="s">
        <v>196</v>
      </c>
      <c r="C121" s="8" t="s">
        <v>197</v>
      </c>
      <c r="D121" s="8" t="s">
        <v>47</v>
      </c>
      <c r="E121" s="8" t="s">
        <v>18</v>
      </c>
      <c r="F121" s="8" t="s">
        <v>110</v>
      </c>
      <c r="G121" s="10">
        <v>0</v>
      </c>
    </row>
    <row r="122" spans="2:7" ht="141.75" hidden="1">
      <c r="B122" s="36" t="s">
        <v>173</v>
      </c>
      <c r="C122" s="8" t="s">
        <v>8</v>
      </c>
      <c r="D122" s="8" t="s">
        <v>46</v>
      </c>
      <c r="E122" s="8" t="s">
        <v>36</v>
      </c>
      <c r="F122" s="8" t="s">
        <v>43</v>
      </c>
      <c r="G122" s="10">
        <v>0</v>
      </c>
    </row>
    <row r="123" spans="2:7" ht="78.75" hidden="1">
      <c r="B123" s="36" t="s">
        <v>174</v>
      </c>
      <c r="C123" s="8" t="s">
        <v>8</v>
      </c>
      <c r="D123" s="8" t="s">
        <v>20</v>
      </c>
      <c r="E123" s="8" t="s">
        <v>36</v>
      </c>
      <c r="F123" s="8" t="s">
        <v>43</v>
      </c>
      <c r="G123" s="10">
        <v>0</v>
      </c>
    </row>
    <row r="124" spans="2:7" ht="63" hidden="1">
      <c r="B124" s="49" t="s">
        <v>175</v>
      </c>
      <c r="C124" s="8" t="s">
        <v>176</v>
      </c>
      <c r="D124" s="9">
        <v>500</v>
      </c>
      <c r="E124" s="8" t="s">
        <v>43</v>
      </c>
      <c r="F124" s="8" t="s">
        <v>48</v>
      </c>
      <c r="G124" s="10">
        <v>0</v>
      </c>
    </row>
    <row r="125" spans="2:7" ht="63">
      <c r="B125" s="15" t="s">
        <v>230</v>
      </c>
      <c r="C125" s="8" t="s">
        <v>177</v>
      </c>
      <c r="D125" s="9">
        <v>800</v>
      </c>
      <c r="E125" s="8" t="s">
        <v>19</v>
      </c>
      <c r="F125" s="8" t="s">
        <v>18</v>
      </c>
      <c r="G125" s="8" t="s">
        <v>229</v>
      </c>
    </row>
    <row r="126" spans="2:7" ht="141.75">
      <c r="B126" s="49" t="s">
        <v>178</v>
      </c>
      <c r="C126" s="8" t="s">
        <v>179</v>
      </c>
      <c r="D126" s="8" t="s">
        <v>180</v>
      </c>
      <c r="E126" s="8" t="s">
        <v>19</v>
      </c>
      <c r="F126" s="8" t="s">
        <v>48</v>
      </c>
      <c r="G126" s="8" t="s">
        <v>220</v>
      </c>
    </row>
    <row r="127" spans="2:7" ht="78.75">
      <c r="B127" s="11" t="s">
        <v>243</v>
      </c>
      <c r="C127" s="8" t="s">
        <v>244</v>
      </c>
      <c r="D127" s="8" t="s">
        <v>245</v>
      </c>
      <c r="E127" s="8" t="s">
        <v>19</v>
      </c>
      <c r="F127" s="8" t="s">
        <v>81</v>
      </c>
      <c r="G127" s="8" t="s">
        <v>246</v>
      </c>
    </row>
    <row r="128" spans="2:9" ht="55.5" customHeight="1">
      <c r="B128" s="49" t="s">
        <v>223</v>
      </c>
      <c r="C128" s="8" t="s">
        <v>181</v>
      </c>
      <c r="D128" s="8" t="s">
        <v>20</v>
      </c>
      <c r="E128" s="8" t="s">
        <v>57</v>
      </c>
      <c r="F128" s="8" t="s">
        <v>43</v>
      </c>
      <c r="G128" s="8" t="s">
        <v>222</v>
      </c>
      <c r="H128" s="54"/>
      <c r="I128" s="55"/>
    </row>
    <row r="129" spans="2:7" ht="94.5" hidden="1">
      <c r="B129" s="33" t="s">
        <v>182</v>
      </c>
      <c r="C129" s="8" t="s">
        <v>186</v>
      </c>
      <c r="D129" s="8" t="s">
        <v>127</v>
      </c>
      <c r="E129" s="8" t="s">
        <v>82</v>
      </c>
      <c r="F129" s="8" t="s">
        <v>18</v>
      </c>
      <c r="G129" s="10">
        <v>0</v>
      </c>
    </row>
    <row r="130" spans="2:7" ht="94.5" hidden="1">
      <c r="B130" s="36" t="s">
        <v>183</v>
      </c>
      <c r="C130" s="8" t="s">
        <v>187</v>
      </c>
      <c r="D130" s="8" t="s">
        <v>127</v>
      </c>
      <c r="E130" s="8" t="s">
        <v>82</v>
      </c>
      <c r="F130" s="8" t="s">
        <v>18</v>
      </c>
      <c r="G130" s="10">
        <v>0</v>
      </c>
    </row>
    <row r="131" spans="2:7" ht="78.75">
      <c r="B131" s="12" t="s">
        <v>184</v>
      </c>
      <c r="C131" s="8" t="s">
        <v>188</v>
      </c>
      <c r="D131" s="8" t="s">
        <v>127</v>
      </c>
      <c r="E131" s="8" t="s">
        <v>82</v>
      </c>
      <c r="F131" s="8" t="s">
        <v>18</v>
      </c>
      <c r="G131" s="56" t="s">
        <v>225</v>
      </c>
    </row>
    <row r="132" spans="2:7" ht="66" customHeight="1" hidden="1">
      <c r="B132" s="26" t="s">
        <v>185</v>
      </c>
      <c r="C132" s="31" t="s">
        <v>189</v>
      </c>
      <c r="D132" s="8" t="s">
        <v>127</v>
      </c>
      <c r="E132" s="8" t="s">
        <v>82</v>
      </c>
      <c r="F132" s="8" t="s">
        <v>18</v>
      </c>
      <c r="G132" s="10">
        <v>0</v>
      </c>
    </row>
    <row r="133" spans="2:7" ht="47.25" hidden="1">
      <c r="B133" s="36" t="s">
        <v>190</v>
      </c>
      <c r="C133" s="27" t="s">
        <v>193</v>
      </c>
      <c r="D133" s="8" t="s">
        <v>180</v>
      </c>
      <c r="E133" s="8" t="s">
        <v>150</v>
      </c>
      <c r="F133" s="8" t="s">
        <v>43</v>
      </c>
      <c r="G133" s="10">
        <v>0</v>
      </c>
    </row>
    <row r="134" spans="2:7" ht="87" customHeight="1" hidden="1">
      <c r="B134" s="34" t="s">
        <v>13</v>
      </c>
      <c r="C134" s="8" t="s">
        <v>14</v>
      </c>
      <c r="D134" s="8" t="s">
        <v>149</v>
      </c>
      <c r="E134" s="8" t="s">
        <v>150</v>
      </c>
      <c r="F134" s="8" t="s">
        <v>43</v>
      </c>
      <c r="G134" s="10">
        <v>0</v>
      </c>
    </row>
    <row r="135" spans="2:7" ht="78.75" hidden="1">
      <c r="B135" s="34" t="s">
        <v>191</v>
      </c>
      <c r="C135" s="8" t="s">
        <v>194</v>
      </c>
      <c r="D135" s="8" t="s">
        <v>149</v>
      </c>
      <c r="E135" s="8" t="s">
        <v>150</v>
      </c>
      <c r="F135" s="8" t="s">
        <v>43</v>
      </c>
      <c r="G135" s="45">
        <v>0</v>
      </c>
    </row>
    <row r="136" spans="2:7" ht="63">
      <c r="B136" s="7" t="s">
        <v>192</v>
      </c>
      <c r="C136" s="8" t="s">
        <v>195</v>
      </c>
      <c r="D136" s="8" t="s">
        <v>149</v>
      </c>
      <c r="E136" s="8" t="s">
        <v>150</v>
      </c>
      <c r="F136" s="8" t="s">
        <v>43</v>
      </c>
      <c r="G136" s="45">
        <v>-30</v>
      </c>
    </row>
    <row r="137" spans="2:7" ht="47.25">
      <c r="B137" s="7" t="s">
        <v>227</v>
      </c>
      <c r="C137" s="8" t="s">
        <v>226</v>
      </c>
      <c r="D137" s="8" t="s">
        <v>149</v>
      </c>
      <c r="E137" s="8" t="s">
        <v>150</v>
      </c>
      <c r="F137" s="8" t="s">
        <v>43</v>
      </c>
      <c r="G137" s="31" t="s">
        <v>247</v>
      </c>
    </row>
  </sheetData>
  <sheetProtection/>
  <mergeCells count="5">
    <mergeCell ref="B1:G1"/>
    <mergeCell ref="B2:G2"/>
    <mergeCell ref="B3:G3"/>
    <mergeCell ref="B10:G10"/>
    <mergeCell ref="A5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2018-03-02T06:48:44Z</dcterms:modified>
  <cp:category/>
  <cp:version/>
  <cp:contentType/>
  <cp:contentStatus/>
</cp:coreProperties>
</file>