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0" windowWidth="11340" windowHeight="5835" activeTab="0"/>
  </bookViews>
  <sheets>
    <sheet name="2019" sheetId="1" r:id="rId1"/>
  </sheets>
  <definedNames>
    <definedName name="_xlnm.Print_Area" localSheetId="0">'2019'!$A$1:$C$73</definedName>
  </definedNames>
  <calcPr fullCalcOnLoad="1"/>
</workbook>
</file>

<file path=xl/sharedStrings.xml><?xml version="1.0" encoding="utf-8"?>
<sst xmlns="http://schemas.openxmlformats.org/spreadsheetml/2006/main" count="130" uniqueCount="128">
  <si>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</si>
  <si>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</si>
  <si>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>Код по классификации</t>
  </si>
  <si>
    <t>Наименование  показателей</t>
  </si>
  <si>
    <t>Д О  Х  О  Д  Ы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</si>
  <si>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</si>
  <si>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</si>
  <si>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</si>
  <si>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</si>
  <si>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</si>
  <si>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Налоги на имущество</t>
  </si>
  <si>
    <t>Налог на имущество физических лиц</t>
  </si>
  <si>
    <t>Земельный налог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</si>
  <si>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</si>
  <si>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</si>
  <si>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</si>
  <si>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</si>
  <si>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</si>
  <si>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</si>
  <si>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</si>
  <si>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000 2 02 00000 00 0000 000</t>
  </si>
  <si>
    <t>ИТОГО ДОХОДОВ</t>
  </si>
  <si>
    <t>Безвозмездные поступления от других бюджетов бюджетной системы Российской Федерации</t>
  </si>
  <si>
    <t xml:space="preserve">                                   к решению Совета </t>
  </si>
  <si>
    <t>000 1 06 01000 00 0000 110</t>
  </si>
  <si>
    <t>000 1 01 02020 01 0000 110</t>
  </si>
  <si>
    <t>000 1 01 02030 01 0000 110</t>
  </si>
  <si>
    <t>000 1 06 06000 00 0000 110</t>
  </si>
  <si>
    <t>Дотации  бюджетам субъектов  Российской Федерации и муниципальных образований</t>
  </si>
  <si>
    <t>Дотации на выравнивание бюджетной обеспеченности</t>
  </si>
  <si>
    <t>народных депутатов 
г.Струнино</t>
  </si>
  <si>
    <t xml:space="preserve">Субвенции бюджетам субъектов Российской Федерации и муниципальных образований </t>
  </si>
  <si>
    <t>000 1 01 02010 01 0000 110</t>
  </si>
  <si>
    <t>НАЛОГОВЫЕ И НЕНАЛОГОВЫЕ ДОХОДЫ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</si>
  <si>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</si>
  <si>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</si>
  <si>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</si>
  <si>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000 1 14 06000 00 0000 430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</si>
  <si>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</si>
  <si>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000 1 11 05030 00 0000 120 </t>
  </si>
  <si>
    <t>000 1 11 09000 00 0000 120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</si>
  <si>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</si>
  <si>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</si>
  <si>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</si>
  <si>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субсидии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</si>
  <si>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</si>
  <si>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227,227.1 и 228 Налогового кодекса</t>
  </si>
  <si>
    <t>Налог на доходы физических лиц с доходов,полученных от осуществления деятельности физическими лицами, зрегистрированными в качестве индивидуальных предпринимателей,нотариусов,занимающихся частной практикой,адвокатов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</si>
  <si>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</si>
  <si>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</si>
  <si>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000 1 03 02230 01 0000 110</t>
  </si>
  <si>
    <t>000 1 03 02240 01 0000 110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</si>
  <si>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</si>
  <si>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</si>
  <si>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</si>
  <si>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</si>
  <si>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</si>
  <si>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000 1 16 00000 00 0000 000</t>
  </si>
  <si>
    <t>Штрафы,санкции, возмещение ущерба</t>
  </si>
  <si>
    <t xml:space="preserve">                                            Приложение № 4</t>
  </si>
  <si>
    <t xml:space="preserve">                                       от                               № </t>
  </si>
  <si>
    <t>000 116 90050 00 0000 140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</si>
  <si>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</si>
  <si>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</si>
  <si>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НАЛОГИ НА ТОВАРЫ (РАБОТЫ, УСЛУГИ), РЕАЛИЗУЕМЫЕ НА ТЕРРИТОРИИ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</si>
  <si>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</si>
  <si>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000 1 14 06013 13 0000 430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</si>
  <si>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</si>
  <si>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</si>
  <si>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</si>
  <si>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</si>
  <si>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</si>
  <si>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</si>
  <si>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</si>
  <si>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</si>
  <si>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</si>
  <si>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</si>
  <si>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</si>
  <si>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</si>
  <si>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</t>
  </si>
  <si>
    <t>000 106 06030 00 0000 110</t>
  </si>
  <si>
    <t xml:space="preserve">Земельный налог с организаций
</t>
  </si>
  <si>
    <t>000 106 06033 13 0000 110</t>
  </si>
  <si>
    <t>Земельный налог с организаций, обладающих земельным участком, расположенным в границах сельских поселений</t>
  </si>
  <si>
    <t>000 106 06040 00 0000 110</t>
  </si>
  <si>
    <t xml:space="preserve">Земельный налог с физических лиц
</t>
  </si>
  <si>
    <t>000 106 06043 13 0000 110</t>
  </si>
  <si>
    <t>Земельный налог с физических лиц, обладающих земельным участком, расположенным в границах городских поселений</t>
  </si>
  <si>
    <t>Субсидии на осуществление дорожной деятельности в отношении автомобильных дорог общего пользования местного значения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</si>
  <si>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</si>
  <si>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</si>
  <si>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</si>
  <si>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</si>
  <si>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</si>
  <si>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</si>
  <si>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000 1 05 00000 00 0000 000</t>
  </si>
  <si>
    <t xml:space="preserve">  НАЛОГИ НА СОВОКУПНЫЙ ДОХОД</t>
  </si>
  <si>
    <t xml:space="preserve"> 000 1 05 03000 01 0000 110</t>
  </si>
  <si>
    <t xml:space="preserve">  Единый сельскохозяйственный налог</t>
  </si>
  <si>
    <t xml:space="preserve"> 000 1 05 03010 01 0000 110</t>
  </si>
  <si>
    <t xml:space="preserve"> 000 1 13 00000 00 0000 000</t>
  </si>
  <si>
    <t>ДОХОДЫ ОТ ОКАЗАНИЯ ПЛАТНЫХ УСЛУГ (РАБОТ) И КОМПЕНСАЦИИ ЗАТРАТ ГОСУДАРСТВА</t>
  </si>
  <si>
    <t xml:space="preserve"> 000 1130200000 0000 130</t>
  </si>
  <si>
    <t>Доходы от компенсации затрат государства</t>
  </si>
  <si>
    <t xml:space="preserve"> 000 1130299000 0000 130</t>
  </si>
  <si>
    <t>Прочие доходы от компенсации затрат государства</t>
  </si>
  <si>
    <t xml:space="preserve"> 000 1130299513 0000 130</t>
  </si>
  <si>
    <t>Прочие доходы от компенсации затрат бюджетов городских поселений</t>
  </si>
  <si>
    <t>Субсидии на обеспечение территорий документацией для осуществления градостроительной деятельности</t>
  </si>
  <si>
    <t>Субсидии на мероприятия по укреплению материально-технической базы муниципальных учреждений культуры</t>
  </si>
  <si>
    <t>000 2 02 10000 00 0000 150</t>
  </si>
  <si>
    <t>000 2 02 15001 00 0000 150</t>
  </si>
  <si>
    <t>000 2 02 15001 13 0000 150</t>
  </si>
  <si>
    <t>000 2 02 29999 00 0000 150</t>
  </si>
  <si>
    <t>000 2 02 29999 13 0000 150</t>
  </si>
  <si>
    <t>000 2 02 29999 13 7015 150</t>
  </si>
  <si>
    <t>000 2 02 29999 13 7039 150</t>
  </si>
  <si>
    <t>000 2 02 29999 13 7246 150</t>
  </si>
  <si>
    <t>000 2 02 30000 00 0000 150</t>
  </si>
  <si>
    <t>000 2 02 35118 00 0000 150</t>
  </si>
  <si>
    <t>000 2 02 35118 13 0000 150</t>
  </si>
  <si>
    <t xml:space="preserve">000 2 02 40000 00 0000 150
</t>
  </si>
  <si>
    <t>000 202 49999 00 0000 150</t>
  </si>
  <si>
    <t>000 202 49999 13 0000 150</t>
  </si>
  <si>
    <t>000 2 02 29999 13 7008 150</t>
  </si>
  <si>
    <t>000 2 02 29999 13 7053 150</t>
  </si>
  <si>
    <t>Сумма  тыс.руб.
2019 год</t>
  </si>
  <si>
    <t xml:space="preserve"> ДОХОДЫ  БЮДЖЕТА ГОРОДА СТРУНИНО НА 2019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</si>
</sst>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0.000"/>
    <numFmt numFmtId="180" formatCode="0.00000"/>
    <numFmt numFmtId="181" formatCode="0.0000"/>
    <numFmt numFmtId="182" formatCode="[$-FC19]d\ mmmm\ yyyy\ &quot;г.&quot;"/>
    <numFmt numFmtId="183" formatCode="#,##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30" borderId="0">
      <alignment/>
      <protection/>
    </xf>
    <xf numFmtId="0" fontId="2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49" fontId="6" fillId="30" borderId="10" xfId="53" applyNumberFormat="1" applyFont="1" applyFill="1" applyBorder="1" applyAlignment="1">
      <alignment horizontal="left" vertical="center" shrinkToFit="1"/>
      <protection/>
    </xf>
    <xf numFmtId="0" fontId="6" fillId="30" borderId="12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 wrapText="1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5" fillId="0" borderId="16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21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1" max="1" width="28.75390625" style="0" customWidth="1"/>
    <col min="2" max="2" width="48.875" style="0" customWidth="1"/>
    <col min="3" max="3" width="10.875" style="0" customWidth="1"/>
  </cols>
  <sheetData>
    <row r="2" ht="12.75">
      <c r="B2" s="52" t="s">
        <v>59</v>
      </c>
    </row>
    <row r="3" spans="1:2" ht="12.75">
      <c r="A3" t="s">
        <v>0</v>
      </c>
      <c r="B3" s="53" t="s">
        <v>23</v>
      </c>
    </row>
    <row r="4" ht="12.75" customHeight="1">
      <c r="B4" s="53" t="s">
        <v>30</v>
      </c>
    </row>
    <row r="5" spans="1:2" ht="12.75">
      <c r="A5" t="s">
        <v>1</v>
      </c>
      <c r="B5" s="52" t="s">
        <v>60</v>
      </c>
    </row>
    <row r="7" spans="1:3" ht="12.75" customHeight="1">
      <c r="A7" s="54" t="s">
        <v>127</v>
      </c>
      <c r="B7" s="54"/>
      <c r="C7" s="54"/>
    </row>
    <row r="8" spans="1:3" ht="18" customHeight="1">
      <c r="A8" s="55"/>
      <c r="B8" s="55"/>
      <c r="C8" s="55"/>
    </row>
    <row r="9" spans="1:3" ht="45">
      <c r="A9" s="17" t="s">
        <v>2</v>
      </c>
      <c r="B9" s="18" t="s">
        <v>3</v>
      </c>
      <c r="C9" s="19" t="s">
        <v>126</v>
      </c>
    </row>
    <row r="10" spans="1:3" ht="15.75">
      <c r="A10" s="17">
        <v>1</v>
      </c>
      <c r="B10" s="18">
        <v>2</v>
      </c>
      <c r="C10" s="39"/>
    </row>
    <row r="11" spans="1:3" ht="15.75">
      <c r="A11" s="20"/>
      <c r="B11" s="18" t="s">
        <v>4</v>
      </c>
      <c r="C11" s="39"/>
    </row>
    <row r="12" spans="1:3" ht="15.75">
      <c r="A12" s="1" t="s">
        <v>5</v>
      </c>
      <c r="B12" s="2" t="s">
        <v>33</v>
      </c>
      <c r="C12" s="45">
        <f>C13+C26+C34+C47+C18+C50+C43+C23</f>
        <v>55975.9</v>
      </c>
    </row>
    <row r="13" spans="1:3" ht="15.75">
      <c r="A13" s="3" t="s">
        <v>6</v>
      </c>
      <c r="B13" s="4" t="s">
        <v>7</v>
      </c>
      <c r="C13" s="48">
        <f>C14</f>
        <v>12000</v>
      </c>
    </row>
    <row r="14" spans="1:3" ht="15.75">
      <c r="A14" s="1" t="s">
        <v>8</v>
      </c>
      <c r="B14" s="5" t="s">
        <v>9</v>
      </c>
      <c r="C14" s="47">
        <f>C15+C16+C17</f>
        <v>12000</v>
      </c>
    </row>
    <row r="15" spans="1:3" ht="100.5" customHeight="1">
      <c r="A15" s="3" t="s">
        <v>32</v>
      </c>
      <c r="B15" s="6" t="s">
        <v>46</v>
      </c>
      <c r="C15" s="40">
        <v>11880</v>
      </c>
    </row>
    <row r="16" spans="1:3" ht="177" customHeight="1">
      <c r="A16" s="3" t="s">
        <v>25</v>
      </c>
      <c r="B16" s="6" t="s">
        <v>47</v>
      </c>
      <c r="C16" s="40">
        <v>22.8</v>
      </c>
    </row>
    <row r="17" spans="1:3" ht="65.25" customHeight="1">
      <c r="A17" s="3" t="s">
        <v>26</v>
      </c>
      <c r="B17" s="6" t="s">
        <v>48</v>
      </c>
      <c r="C17" s="40">
        <v>97.2</v>
      </c>
    </row>
    <row r="18" spans="1:3" ht="54.75" customHeight="1">
      <c r="A18" s="7" t="s">
        <v>49</v>
      </c>
      <c r="B18" s="8" t="s">
        <v>64</v>
      </c>
      <c r="C18" s="45">
        <f>C19+C20+C21+C22</f>
        <v>2557.48</v>
      </c>
    </row>
    <row r="19" spans="1:3" ht="94.5">
      <c r="A19" s="9" t="s">
        <v>50</v>
      </c>
      <c r="B19" s="10" t="s">
        <v>54</v>
      </c>
      <c r="C19" s="40">
        <v>927.4</v>
      </c>
    </row>
    <row r="20" spans="1:3" ht="124.5" customHeight="1">
      <c r="A20" s="9" t="s">
        <v>51</v>
      </c>
      <c r="B20" s="10" t="s">
        <v>55</v>
      </c>
      <c r="C20" s="40">
        <v>6.5</v>
      </c>
    </row>
    <row r="21" spans="1:3" ht="98.25" customHeight="1">
      <c r="A21" s="9" t="s">
        <v>52</v>
      </c>
      <c r="B21" s="10" t="s">
        <v>53</v>
      </c>
      <c r="C21" s="40">
        <v>1796.03</v>
      </c>
    </row>
    <row r="22" spans="1:3" ht="98.25" customHeight="1">
      <c r="A22" s="9" t="s">
        <v>93</v>
      </c>
      <c r="B22" s="10" t="s">
        <v>94</v>
      </c>
      <c r="C22" s="40">
        <v>-172.45</v>
      </c>
    </row>
    <row r="23" spans="1:3" ht="29.25" customHeight="1">
      <c r="A23" s="41" t="s">
        <v>95</v>
      </c>
      <c r="B23" s="42" t="s">
        <v>96</v>
      </c>
      <c r="C23" s="45">
        <f>C24</f>
        <v>17</v>
      </c>
    </row>
    <row r="24" spans="1:3" ht="24.75" customHeight="1">
      <c r="A24" s="43" t="s">
        <v>97</v>
      </c>
      <c r="B24" s="44" t="s">
        <v>98</v>
      </c>
      <c r="C24" s="40">
        <f>C25</f>
        <v>17</v>
      </c>
    </row>
    <row r="25" spans="1:3" ht="30" customHeight="1">
      <c r="A25" s="43" t="s">
        <v>99</v>
      </c>
      <c r="B25" s="44" t="s">
        <v>98</v>
      </c>
      <c r="C25" s="40">
        <v>17</v>
      </c>
    </row>
    <row r="26" spans="1:3" ht="15.75">
      <c r="A26" s="1" t="s">
        <v>56</v>
      </c>
      <c r="B26" s="11" t="s">
        <v>10</v>
      </c>
      <c r="C26" s="45">
        <f>C27+C29</f>
        <v>28500</v>
      </c>
    </row>
    <row r="27" spans="1:3" ht="15.75">
      <c r="A27" s="3" t="s">
        <v>24</v>
      </c>
      <c r="B27" s="12" t="s">
        <v>11</v>
      </c>
      <c r="C27" s="48">
        <f>C28</f>
        <v>2300</v>
      </c>
    </row>
    <row r="28" spans="1:3" ht="69" customHeight="1">
      <c r="A28" s="3" t="s">
        <v>68</v>
      </c>
      <c r="B28" s="34" t="s">
        <v>67</v>
      </c>
      <c r="C28" s="40">
        <v>2300</v>
      </c>
    </row>
    <row r="29" spans="1:3" ht="15.75">
      <c r="A29" s="3" t="s">
        <v>27</v>
      </c>
      <c r="B29" s="12" t="s">
        <v>12</v>
      </c>
      <c r="C29" s="48">
        <f>C30+C32</f>
        <v>26200</v>
      </c>
    </row>
    <row r="30" spans="1:3" ht="23.25" customHeight="1">
      <c r="A30" s="3" t="s">
        <v>80</v>
      </c>
      <c r="B30" s="22" t="s">
        <v>81</v>
      </c>
      <c r="C30" s="40">
        <f>C31</f>
        <v>14300</v>
      </c>
    </row>
    <row r="31" spans="1:3" ht="51" customHeight="1">
      <c r="A31" s="3" t="s">
        <v>82</v>
      </c>
      <c r="B31" s="22" t="s">
        <v>83</v>
      </c>
      <c r="C31" s="40">
        <v>14300</v>
      </c>
    </row>
    <row r="32" spans="1:3" ht="24" customHeight="1">
      <c r="A32" s="3" t="s">
        <v>84</v>
      </c>
      <c r="B32" s="22" t="s">
        <v>85</v>
      </c>
      <c r="C32" s="40">
        <f>C33</f>
        <v>11900</v>
      </c>
    </row>
    <row r="33" spans="1:3" ht="53.25" customHeight="1">
      <c r="A33" s="23" t="s">
        <v>86</v>
      </c>
      <c r="B33" s="22" t="s">
        <v>87</v>
      </c>
      <c r="C33" s="40">
        <v>11900</v>
      </c>
    </row>
    <row r="34" spans="1:3" ht="47.25">
      <c r="A34" s="14" t="s">
        <v>13</v>
      </c>
      <c r="B34" s="15" t="s">
        <v>14</v>
      </c>
      <c r="C34" s="45">
        <f>C35+C40</f>
        <v>12151.42</v>
      </c>
    </row>
    <row r="35" spans="1:3" ht="117" customHeight="1">
      <c r="A35" s="1" t="s">
        <v>15</v>
      </c>
      <c r="B35" s="6" t="s">
        <v>34</v>
      </c>
      <c r="C35" s="40">
        <f>C37+C39</f>
        <v>10451.42</v>
      </c>
    </row>
    <row r="36" spans="1:3" ht="84" customHeight="1">
      <c r="A36" s="3" t="s">
        <v>35</v>
      </c>
      <c r="B36" s="22" t="s">
        <v>36</v>
      </c>
      <c r="C36" s="40">
        <f>C37</f>
        <v>3800</v>
      </c>
    </row>
    <row r="37" spans="1:3" ht="113.25" customHeight="1">
      <c r="A37" s="28" t="s">
        <v>63</v>
      </c>
      <c r="B37" s="29" t="s">
        <v>62</v>
      </c>
      <c r="C37" s="40">
        <f>2800+1000</f>
        <v>3800</v>
      </c>
    </row>
    <row r="38" spans="1:3" ht="114.75" customHeight="1">
      <c r="A38" s="26" t="s">
        <v>39</v>
      </c>
      <c r="B38" s="27" t="s">
        <v>71</v>
      </c>
      <c r="C38" s="49">
        <f>C39</f>
        <v>6651.42</v>
      </c>
    </row>
    <row r="39" spans="1:3" ht="99" customHeight="1">
      <c r="A39" s="3" t="s">
        <v>69</v>
      </c>
      <c r="B39" s="51" t="s">
        <v>70</v>
      </c>
      <c r="C39" s="40">
        <f>2000+100+4551.4+0.02</f>
        <v>6651.42</v>
      </c>
    </row>
    <row r="40" spans="1:3" ht="99.75" customHeight="1">
      <c r="A40" s="3" t="s">
        <v>40</v>
      </c>
      <c r="B40" s="6" t="s">
        <v>42</v>
      </c>
      <c r="C40" s="48">
        <f>C42</f>
        <v>1700</v>
      </c>
    </row>
    <row r="41" spans="1:3" ht="110.25">
      <c r="A41" s="3" t="s">
        <v>41</v>
      </c>
      <c r="B41" s="6" t="s">
        <v>43</v>
      </c>
      <c r="C41" s="48">
        <f>C42</f>
        <v>1700</v>
      </c>
    </row>
    <row r="42" spans="1:3" ht="111.75" customHeight="1">
      <c r="A42" s="21" t="s">
        <v>72</v>
      </c>
      <c r="B42" s="35" t="s">
        <v>73</v>
      </c>
      <c r="C42" s="40">
        <f>1200+500</f>
        <v>1700</v>
      </c>
    </row>
    <row r="43" spans="1:3" ht="57" customHeight="1">
      <c r="A43" s="1" t="s">
        <v>100</v>
      </c>
      <c r="B43" s="46" t="s">
        <v>101</v>
      </c>
      <c r="C43" s="45">
        <f>C44</f>
        <v>150</v>
      </c>
    </row>
    <row r="44" spans="1:3" ht="25.5" customHeight="1">
      <c r="A44" s="3" t="s">
        <v>102</v>
      </c>
      <c r="B44" s="23" t="s">
        <v>103</v>
      </c>
      <c r="C44" s="40">
        <f>C45</f>
        <v>150</v>
      </c>
    </row>
    <row r="45" spans="1:3" ht="33" customHeight="1">
      <c r="A45" s="3" t="s">
        <v>104</v>
      </c>
      <c r="B45" s="23" t="s">
        <v>105</v>
      </c>
      <c r="C45" s="40">
        <f>C46</f>
        <v>150</v>
      </c>
    </row>
    <row r="46" spans="1:3" ht="33" customHeight="1">
      <c r="A46" s="3" t="s">
        <v>106</v>
      </c>
      <c r="B46" s="23" t="s">
        <v>107</v>
      </c>
      <c r="C46" s="40">
        <v>150</v>
      </c>
    </row>
    <row r="47" spans="1:3" ht="31.5">
      <c r="A47" s="14" t="s">
        <v>16</v>
      </c>
      <c r="B47" s="15" t="s">
        <v>17</v>
      </c>
      <c r="C47" s="47">
        <f>C48</f>
        <v>500</v>
      </c>
    </row>
    <row r="48" spans="1:3" ht="81" customHeight="1">
      <c r="A48" s="21" t="s">
        <v>37</v>
      </c>
      <c r="B48" s="30" t="s">
        <v>45</v>
      </c>
      <c r="C48" s="40">
        <f>C49</f>
        <v>500</v>
      </c>
    </row>
    <row r="49" spans="1:3" ht="72.75" customHeight="1">
      <c r="A49" s="3" t="s">
        <v>66</v>
      </c>
      <c r="B49" s="22" t="s">
        <v>65</v>
      </c>
      <c r="C49" s="40">
        <f>400+100</f>
        <v>500</v>
      </c>
    </row>
    <row r="50" spans="1:3" ht="15.75">
      <c r="A50" s="24" t="s">
        <v>57</v>
      </c>
      <c r="B50" s="25" t="s">
        <v>58</v>
      </c>
      <c r="C50" s="47">
        <f>C51</f>
        <v>100</v>
      </c>
    </row>
    <row r="51" spans="1:3" ht="15.75">
      <c r="A51" s="9" t="s">
        <v>61</v>
      </c>
      <c r="B51" s="10" t="s">
        <v>58</v>
      </c>
      <c r="C51" s="48">
        <f>C52</f>
        <v>100</v>
      </c>
    </row>
    <row r="52" spans="1:3" ht="47.25">
      <c r="A52" s="9" t="s">
        <v>74</v>
      </c>
      <c r="B52" s="36" t="s">
        <v>75</v>
      </c>
      <c r="C52" s="40">
        <v>100</v>
      </c>
    </row>
    <row r="53" spans="1:3" ht="15.75">
      <c r="A53" s="1" t="s">
        <v>18</v>
      </c>
      <c r="B53" s="13" t="s">
        <v>19</v>
      </c>
      <c r="C53" s="45">
        <f>C54</f>
        <v>13298.9</v>
      </c>
    </row>
    <row r="54" spans="1:3" ht="38.25" customHeight="1">
      <c r="A54" s="3" t="s">
        <v>20</v>
      </c>
      <c r="B54" s="6" t="s">
        <v>22</v>
      </c>
      <c r="C54" s="45">
        <f>C55+C65+C58+C68</f>
        <v>13298.9</v>
      </c>
    </row>
    <row r="55" spans="1:3" ht="31.5">
      <c r="A55" s="1" t="s">
        <v>110</v>
      </c>
      <c r="B55" s="13" t="s">
        <v>28</v>
      </c>
      <c r="C55" s="45">
        <f>C56</f>
        <v>4428.9</v>
      </c>
    </row>
    <row r="56" spans="1:3" ht="31.5">
      <c r="A56" s="3" t="s">
        <v>111</v>
      </c>
      <c r="B56" s="6" t="s">
        <v>29</v>
      </c>
      <c r="C56" s="40">
        <f>C57</f>
        <v>4428.9</v>
      </c>
    </row>
    <row r="57" spans="1:3" ht="34.5" customHeight="1">
      <c r="A57" s="3" t="s">
        <v>112</v>
      </c>
      <c r="B57" s="51" t="s">
        <v>76</v>
      </c>
      <c r="C57" s="40">
        <v>4428.9</v>
      </c>
    </row>
    <row r="58" spans="1:3" ht="15.75">
      <c r="A58" s="1" t="s">
        <v>113</v>
      </c>
      <c r="B58" s="13" t="s">
        <v>44</v>
      </c>
      <c r="C58" s="45">
        <f>C59</f>
        <v>8262.4</v>
      </c>
    </row>
    <row r="59" spans="1:3" ht="31.5">
      <c r="A59" s="3" t="s">
        <v>114</v>
      </c>
      <c r="B59" s="37" t="s">
        <v>77</v>
      </c>
      <c r="C59" s="40">
        <f>C60+C61+C62+C64</f>
        <v>8262.4</v>
      </c>
    </row>
    <row r="60" spans="1:3" ht="47.25">
      <c r="A60" s="3" t="s">
        <v>124</v>
      </c>
      <c r="B60" s="6" t="s">
        <v>108</v>
      </c>
      <c r="C60" s="40">
        <v>504</v>
      </c>
    </row>
    <row r="61" spans="1:3" ht="66.75" customHeight="1">
      <c r="A61" s="3" t="s">
        <v>115</v>
      </c>
      <c r="B61" s="6" t="s">
        <v>79</v>
      </c>
      <c r="C61" s="40">
        <v>0.7</v>
      </c>
    </row>
    <row r="62" spans="1:3" ht="98.25" customHeight="1">
      <c r="A62" s="3" t="s">
        <v>116</v>
      </c>
      <c r="B62" s="6" t="s">
        <v>89</v>
      </c>
      <c r="C62" s="40">
        <v>2983.7</v>
      </c>
    </row>
    <row r="63" spans="1:3" ht="50.25" customHeight="1" hidden="1">
      <c r="A63" s="3" t="s">
        <v>117</v>
      </c>
      <c r="B63" s="6" t="s">
        <v>88</v>
      </c>
      <c r="C63" s="40">
        <v>0</v>
      </c>
    </row>
    <row r="64" spans="1:3" ht="50.25" customHeight="1">
      <c r="A64" s="3" t="s">
        <v>125</v>
      </c>
      <c r="B64" s="6" t="s">
        <v>109</v>
      </c>
      <c r="C64" s="40">
        <v>4774</v>
      </c>
    </row>
    <row r="65" spans="1:3" ht="31.5">
      <c r="A65" s="1" t="s">
        <v>118</v>
      </c>
      <c r="B65" s="13" t="s">
        <v>31</v>
      </c>
      <c r="C65" s="45">
        <f>C66</f>
        <v>607.6</v>
      </c>
    </row>
    <row r="66" spans="1:3" ht="51.75" customHeight="1">
      <c r="A66" s="3" t="s">
        <v>119</v>
      </c>
      <c r="B66" s="6" t="s">
        <v>38</v>
      </c>
      <c r="C66" s="40">
        <f>C67</f>
        <v>607.6</v>
      </c>
    </row>
    <row r="67" spans="1:3" ht="64.5" customHeight="1">
      <c r="A67" s="21" t="s">
        <v>120</v>
      </c>
      <c r="B67" s="38" t="s">
        <v>78</v>
      </c>
      <c r="C67" s="40">
        <v>607.6</v>
      </c>
    </row>
    <row r="68" spans="1:3" ht="0.75" customHeight="1">
      <c r="A68" s="31" t="s">
        <v>121</v>
      </c>
      <c r="B68" s="32" t="s">
        <v>90</v>
      </c>
      <c r="C68" s="40"/>
    </row>
    <row r="69" spans="1:3" ht="34.5" customHeight="1" hidden="1">
      <c r="A69" s="3" t="s">
        <v>122</v>
      </c>
      <c r="B69" s="33" t="s">
        <v>91</v>
      </c>
      <c r="C69" s="40"/>
    </row>
    <row r="70" spans="1:3" ht="36.75" customHeight="1" hidden="1">
      <c r="A70" s="3" t="s">
        <v>123</v>
      </c>
      <c r="B70" s="33" t="s">
        <v>92</v>
      </c>
      <c r="C70" s="40"/>
    </row>
    <row r="71" spans="1:3" ht="15.75">
      <c r="A71" s="1"/>
      <c r="B71" s="16" t="s">
        <v>21</v>
      </c>
      <c r="C71" s="45">
        <f>C12+C53</f>
        <v>69274.8</v>
      </c>
    </row>
    <row r="72" ht="12.75">
      <c r="C72" s="50"/>
    </row>
    <row r="721" ht="12.75">
      <c r="B721">
        <v>61100</v>
      </c>
    </row>
  </sheetData>
  <sheetProtection/>
  <mergeCells count="1">
    <mergeCell ref="A7:C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РК-Центр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Кулакова НА</cp:lastModifiedBy>
  <cp:lastPrinted>2018-11-14T16:13:24Z</cp:lastPrinted>
  <dcterms:created xsi:type="dcterms:W3CDTF">2005-10-27T08:53:32Z</dcterms:created>
  <dcterms:modified xsi:type="dcterms:W3CDTF">2018-11-14T16:14:21Z</dcterms:modified>
  <cp:category/>
  <cp:version/>
  <cp:contentType/>
  <cp:contentStatus/>
</cp:coreProperties>
</file>