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activeTab="0"/>
  </bookViews>
  <sheets>
    <sheet name="2018" sheetId="1" r:id="rId1"/>
  </sheets>
  <definedNames>
    <definedName name="OLE_LINK1" localSheetId="0">'2018'!$B$1</definedName>
  </definedNames>
  <calcPr fullCalcOnLoad="1"/>
</workbook>
</file>

<file path=xl/sharedStrings.xml><?xml version="1.0" encoding="utf-8"?>
<sst xmlns="http://schemas.openxmlformats.org/spreadsheetml/2006/main" count="701" uniqueCount="257">
  <si>
    <t>Наименование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</si>
  <si>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</si>
  <si>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</si>
  <si>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Администрация города Струнино Александровского райна </t>
  </si>
  <si>
    <t>01</t>
  </si>
  <si>
    <t>02</t>
  </si>
  <si>
    <t>99</t>
  </si>
  <si>
    <t>99 9 00 00110</t>
  </si>
  <si>
    <t>100</t>
  </si>
  <si>
    <t>03</t>
  </si>
  <si>
    <t>04</t>
  </si>
  <si>
    <t xml:space="preserve">99 </t>
  </si>
  <si>
    <t>99 9</t>
  </si>
  <si>
    <t>99 9 00 00190</t>
  </si>
  <si>
    <t>200</t>
  </si>
  <si>
    <t>800</t>
  </si>
  <si>
    <t>99 9 00 0Г110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</si>
  <si>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</si>
  <si>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</si>
  <si>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</si>
  <si>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</si>
  <si>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</si>
  <si>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</si>
  <si>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99 9 00 51180</t>
  </si>
  <si>
    <t>Национальная безопасность и правоохранительная деятельность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</si>
  <si>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</si>
  <si>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</si>
  <si>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</si>
  <si>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</si>
  <si>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12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</si>
  <si>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 на 2016-2018 годы"</t>
  </si>
  <si>
    <t xml:space="preserve">12 </t>
  </si>
  <si>
    <t>Жилищно-коммунальное хозяйство</t>
  </si>
  <si>
    <t>05</t>
  </si>
  <si>
    <t>Жилищное хозяйство</t>
  </si>
  <si>
    <t>600</t>
  </si>
  <si>
    <t>Благоустройство</t>
  </si>
  <si>
    <t>Другие вопросы в области жилищно-коммунального хозяйства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</si>
  <si>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</si>
  <si>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</si>
  <si>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</si>
  <si>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</si>
  <si>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</si>
  <si>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10</t>
  </si>
  <si>
    <t>300</t>
  </si>
  <si>
    <t>Социальное обеспечение населения</t>
  </si>
  <si>
    <t>Обеспечение равной доступности услуг общественного транспорта  для отдельных категорий граждан в муниципальном сообщении в рамках непрограммных расходов (Социальное обеспечение и иные выплаты населению)</t>
  </si>
  <si>
    <t>500</t>
  </si>
  <si>
    <t>99 9 00 70150</t>
  </si>
  <si>
    <t>Физическая культура и спорт</t>
  </si>
  <si>
    <t>Физическая культура</t>
  </si>
  <si>
    <t>Национальная экономика</t>
  </si>
  <si>
    <t>Муниципальная программа "Развитие муниципальной службы в муниципальном образовании город Струнино на 2017-2019 годы""</t>
  </si>
  <si>
    <t>Другие вопросы в области национальной безопасности и правоохранительной деятельности</t>
  </si>
  <si>
    <t>14</t>
  </si>
  <si>
    <t>Сельское хозяйство и рыболовство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</si>
  <si>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 2017-2019 годы"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</si>
  <si>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 на 2017-2019 годы"</t>
  </si>
  <si>
    <t xml:space="preserve">Муниципальная программа  "Капитальный ремонт многоквартирных домов на 2017-2019 годы " </t>
  </si>
  <si>
    <t xml:space="preserve">Муниципальная программа «Осуществление комплекса мероприятий по оказанию услуг в сфере деятельности муниципального учреждения «Управление жизнеобеспечения населения» города Струнино на 2017-2019 годы» 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</si>
  <si>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 на 2017-2019 годы"</t>
  </si>
  <si>
    <t xml:space="preserve">Приложение № 6
к решению Совета народных депутатов
города Струнино   
от …………………….  № …………..     </t>
  </si>
  <si>
    <t>Непрограммные расходы</t>
  </si>
  <si>
    <t>999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</si>
  <si>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</si>
  <si>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 xml:space="preserve">Непрограммные расходы </t>
  </si>
  <si>
    <t>Код главного распорядителя средств районного бюджета</t>
  </si>
  <si>
    <t>Код раздела</t>
  </si>
  <si>
    <t>Код целевой статьи</t>
  </si>
  <si>
    <t>Резервный фонд администрации муниципального образования город Струнино (Иные бюджетные ассигнования)</t>
  </si>
  <si>
    <t>Основное мероприятие " 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"</t>
  </si>
  <si>
    <t xml:space="preserve">Непрограммные расходы  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</si>
  <si>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</si>
  <si>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осуществление деятельности первичного воинского учета на территориях, где отсутствуют военные комиссариаты (Закупка товаров, работ и услуг для муниципальных нужд)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</si>
  <si>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</si>
  <si>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Основное мероприятие" Безопасность дорожного движения"</t>
  </si>
  <si>
    <t>Основное мероприятие" Проведение противопожарных мероприятий "</t>
  </si>
  <si>
    <t>Основное мероприятие "Оформление права собственности"</t>
  </si>
  <si>
    <t>Основное мероприятие "Оценка муниципального имущества"</t>
  </si>
  <si>
    <t>Основное мероприятие "Оценка земельных участков"</t>
  </si>
  <si>
    <t xml:space="preserve">Основное мероприятие "Обеспечение  мероприятий по софинансированию краткосрочного плана капитального ремонта многоквартирных домов" </t>
  </si>
  <si>
    <t>Основное мероприятие "Обеспечение жильем молодых семей"</t>
  </si>
  <si>
    <t>06</t>
  </si>
  <si>
    <t>Охрана окружающей среды</t>
  </si>
  <si>
    <t xml:space="preserve">Другие вопросы в области охраны окружающей среды
</t>
  </si>
  <si>
    <t>Основное мероприятие "Ликвидация стихийных свалок"</t>
  </si>
  <si>
    <t>Другие вопросы в области физической культуры и спорта</t>
  </si>
  <si>
    <t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 на 2018-2020 годы"</t>
  </si>
  <si>
    <t xml:space="preserve">Основное мероприятие "Оплата за содержание нежилых помещений" </t>
  </si>
  <si>
    <t>Общеэкономические вопросы</t>
  </si>
  <si>
    <t>99 9 00 10050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</si>
  <si>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 на 2017-2019 годы"</t>
  </si>
  <si>
    <t>Основное мероприятие "Кадастровый учет и межевание выявленных участков""</t>
  </si>
  <si>
    <t>Основное мероприятие "Прочие мероприятия по благоустройству территории"</t>
  </si>
  <si>
    <t>Основное мероприятие "Уличное освещение"</t>
  </si>
  <si>
    <t>Основное мероприятие "Содержание сетей уличного освещения"</t>
  </si>
  <si>
    <t>Муниципальная программа "Развитие и модернизация материально-технической базы учреждений культуры муниципального образования город Струнино Александровского района Владимирской области на 2018-2020 годы"</t>
  </si>
  <si>
    <t>99 9 00 10810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</si>
  <si>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Владимисркой области на 2017-2019 годы"</t>
  </si>
  <si>
    <t xml:space="preserve">18 </t>
  </si>
  <si>
    <t>Ведомственная структура расходов бюджета города Струнино на 2018 год</t>
  </si>
  <si>
    <t>Муниципальная программа "Формирование комфортной городской среды муниципального образования город Струнино на 2018-2020 годы"</t>
  </si>
  <si>
    <t>Сумма на 2018 год</t>
  </si>
  <si>
    <t>Код подраздела</t>
  </si>
  <si>
    <t>Код вида расходов</t>
  </si>
  <si>
    <t>Основное мероприятие "Обращение с безнадзорными животными"</t>
  </si>
  <si>
    <t>400</t>
  </si>
  <si>
    <t>99 9 00 1Ф060</t>
  </si>
  <si>
    <t>Расходы на выплаты по оплате труда работников органов власти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</si>
  <si>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функций органов власти (Закупка товаров, работ и услуг для государственных (муниципальных) нужд)</t>
  </si>
  <si>
    <t>Расходы на выплаты по оплате труда главы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</si>
  <si>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власти (Закупка товаров, работ и услуг для государственных (муниципальных) нужд)</t>
  </si>
  <si>
    <t>Расходы на выплаты по оплате труда работников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</si>
  <si>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01 0 01</t>
  </si>
  <si>
    <t>Проведение мероприятий (Закупка товаров, работ и услуг для муниципальных нужд)</t>
  </si>
  <si>
    <t>01 0 01 20020</t>
  </si>
  <si>
    <t>99 9 00 20010</t>
  </si>
  <si>
    <t>01 0 02</t>
  </si>
  <si>
    <t>01 0 02 20030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</si>
  <si>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(Закупка товаров, работ и услуг для государственных (муниципальных) нужд)</t>
  </si>
  <si>
    <t>Основное мероприятие "Выплаты по оплате труда работников учреждений "</t>
  </si>
  <si>
    <t>02 0 01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</si>
  <si>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</si>
  <si>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02 0 01 00590</t>
  </si>
  <si>
    <t>02 0 02</t>
  </si>
  <si>
    <t>02 0 02 20040</t>
  </si>
  <si>
    <t xml:space="preserve">Основное мероприятие "Расходы на оплату налогов, сборов и иных платежей" </t>
  </si>
  <si>
    <t>02 0 03</t>
  </si>
  <si>
    <t>02 0 03 20050</t>
  </si>
  <si>
    <t>03 0 01</t>
  </si>
  <si>
    <t>Проведение мероприятий (Закупка товаров, работ и услуг для государственных (муниципальных) нужд)</t>
  </si>
  <si>
    <t>03 0 01 20020</t>
  </si>
  <si>
    <t>Муниципальная программа "Пожарная безопасность на 2017-2019 годы муниципального образования город Струнино Александровского района Владимирской области"</t>
  </si>
  <si>
    <t>04 0 01</t>
  </si>
  <si>
    <t>Проведение противопожарных мероприятий (Закупка товаров, работ и услуг для муниципальных нужд)</t>
  </si>
  <si>
    <t>04 0 01 20060</t>
  </si>
  <si>
    <t>05 0 01</t>
  </si>
  <si>
    <t>Основное мероприятие "Обеспечение безопасных условий жизнедеятельности на территории города Струнино"</t>
  </si>
  <si>
    <t>05 0 01 20020</t>
  </si>
  <si>
    <t xml:space="preserve">Иные непрограммные расходы </t>
  </si>
  <si>
    <t>99 9 00 20СП0</t>
  </si>
  <si>
    <t>Выполнение условий софинансирования участия в государственных программах и иных мероприятиях (Закупка товаров, работ и услуг для государственных (муниципальных) нужд)</t>
  </si>
  <si>
    <t>06 0 01</t>
  </si>
  <si>
    <t>Проведение мероприятий по обращению с безнадзорными животными(Закупка товаров, работ и услуг для муниципальных нужд)</t>
  </si>
  <si>
    <t>06 0 01 20070</t>
  </si>
  <si>
    <t>Муниципальная программа "Комплексное развитие транспортной инфраструктуры муниципального образования город Струнино на 2018-2030 годы"</t>
  </si>
  <si>
    <t>07</t>
  </si>
  <si>
    <t xml:space="preserve">06 </t>
  </si>
  <si>
    <t xml:space="preserve">05 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</si>
  <si>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</si>
  <si>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07 0 01</t>
  </si>
  <si>
    <t>Осуществление дорожной деятельности по ремонту автомобильных дорог общего пользования местного значения  (Закупка товаров, работ и услуг для государственных (муниципальных) нужд)</t>
  </si>
  <si>
    <t>07 0 01 20080</t>
  </si>
  <si>
    <t>Осуществление дорожной деятельности по ремонту автомобильных дорог общего пользования местного значения за счет средств субсидии (Закупка товаров, работ и услуг для государственных (муниципальных) нужд)</t>
  </si>
  <si>
    <t>07 0 01 S2460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</si>
  <si>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</si>
  <si>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Осуществление дорожной деятельности по содержанию автомобильных дорог общего пользования местного значения (Закупка товаров, работ и услуг для государственных (муниципальных) нужд)</t>
  </si>
  <si>
    <t>07 0 02</t>
  </si>
  <si>
    <t>07 0 02 20090</t>
  </si>
  <si>
    <t>07 0 03</t>
  </si>
  <si>
    <t>Проведение мероприятий  по повышению безопасности дорожного движения" (Закупка товаров, работ и услуг для муниципальных нужд)</t>
  </si>
  <si>
    <t>07 0 03 20100</t>
  </si>
  <si>
    <t>08 0 01</t>
  </si>
  <si>
    <t>Проведение мероприятий  (Закупка товаров, работ и услуг для муниципальных нужд)</t>
  </si>
  <si>
    <t>08 0 01 20020</t>
  </si>
  <si>
    <t>09 0 01</t>
  </si>
  <si>
    <t>09 0 01 20020</t>
  </si>
  <si>
    <t>10 0 01</t>
  </si>
  <si>
    <t>10 0 01 20020</t>
  </si>
  <si>
    <t>Муниципальная программма "Использование и охрана земель на территории муниципального образования город Струнино на 2018-2020годы"</t>
  </si>
  <si>
    <t>11 0 01</t>
  </si>
  <si>
    <t>11 0 01 20020</t>
  </si>
  <si>
    <t>Основное мероприятие "Выплаты по оплате труда работников учреждений"</t>
  </si>
  <si>
    <t>Муниципальная программа "Переселение граждан из аварийного жилищного фонда в муниципальном образовании город Струнино в 2018-2020 годы"</t>
  </si>
  <si>
    <t>Основное мероприятие" Переселение граждан из аварийного жилищного фонда "</t>
  </si>
  <si>
    <t xml:space="preserve">12 0 01 </t>
  </si>
  <si>
    <t>Переселение граждан из аварийного жилищного фонда (Капитальные вложения в объекты государственной (муниципальной) собственности)</t>
  </si>
  <si>
    <t>Основное мероприятие "Оплата взносов на  капитальный ремонт многоквартирных домов"</t>
  </si>
  <si>
    <t>13 0 01</t>
  </si>
  <si>
    <t>Оплата взносов на  капитальный ремонт многоквартирных домов (Закупка товаров, работ и услуг для государственных (муниципальных) нужд)</t>
  </si>
  <si>
    <t>13 0 01 20110</t>
  </si>
  <si>
    <t>13 0 02</t>
  </si>
  <si>
    <t>Обеспечение мероприятий по софинансированию краткосрочного плана капитального ремонта многоквартирных домов (Предоставление субсидий бюджетным, автономным учреждениям и иным некоммерческим организациям)</t>
  </si>
  <si>
    <t xml:space="preserve">06 0 02 </t>
  </si>
  <si>
    <t>06 0 02 20120</t>
  </si>
  <si>
    <t>Уличное освещение  (Закупка товаров, работ и услуг для муниципальных нужд)</t>
  </si>
  <si>
    <t>Основное мероприятие "Организация и содержание мест захоронений"</t>
  </si>
  <si>
    <t xml:space="preserve">06 0 03 </t>
  </si>
  <si>
    <t>Благоустройство мест захоронений  (Закупка товаров, работ и услуг для муниципальных нужд)</t>
  </si>
  <si>
    <t>06 0 03 20130</t>
  </si>
  <si>
    <t>06 0 04</t>
  </si>
  <si>
    <t>Прочие мероприятия по благоустройству  (Закупка товаров, работ и услуг для муниципальных нужд)</t>
  </si>
  <si>
    <t>06 0 04 20131</t>
  </si>
  <si>
    <t>06 0 05</t>
  </si>
  <si>
    <t>Содержание сетей уличного освещения (Закупка товаров, работ и услуг для муниципальных нужд)</t>
  </si>
  <si>
    <t>06 0 05 20132</t>
  </si>
  <si>
    <t>Основное мероприятие " Благоустройство дворовых территорий"</t>
  </si>
  <si>
    <t>14 0 01</t>
  </si>
  <si>
    <t>Благоустройство дворовых территорий  (Закупка товаров, работ и услуг для муниципальных нужд)</t>
  </si>
  <si>
    <t>14 0 01 20133</t>
  </si>
  <si>
    <t>Основное мероприятие " Благоустройство общественных территорий"</t>
  </si>
  <si>
    <t>14 0 02</t>
  </si>
  <si>
    <t>Благоустройство общественных территорий (Закупка товаров, работ и услуг для муниципальных нужд)</t>
  </si>
  <si>
    <t>14 0 02 20134</t>
  </si>
  <si>
    <t>Иные непрограммные расходы</t>
  </si>
  <si>
    <t>Проведение мероприятий по оплате энергосервисного контракта (Закупка товаров, работ и услуг для муниципальных нужд)</t>
  </si>
  <si>
    <t>99 9 00 20140</t>
  </si>
  <si>
    <t>06 0 06</t>
  </si>
  <si>
    <t>Ликвидация стихийных свалок  (Закупка товаров, работ и услуг для муниципальных нужд)</t>
  </si>
  <si>
    <t>06 0 06 20150</t>
  </si>
  <si>
    <t>15</t>
  </si>
  <si>
    <t>Основное мероприятие "Проведение культурно-массовых мероприятий"</t>
  </si>
  <si>
    <t>15 0 01</t>
  </si>
  <si>
    <t>Проведение культурно-массовых мероприятий (Закупка товаров, работ и услуг для муниципальных нужд)</t>
  </si>
  <si>
    <t>15 0 01 20160</t>
  </si>
  <si>
    <t>16</t>
  </si>
  <si>
    <t>Основное мероприятие "Развитие и модернизация материально-технической базы учреждений культуры"</t>
  </si>
  <si>
    <t>Развитие и модернизация материально-технической базы учреждений культуры  (Закупка товаров, работ и услуг для муниципальных нужд)</t>
  </si>
  <si>
    <t>16 0 01</t>
  </si>
  <si>
    <t>16 0 01 20170</t>
  </si>
  <si>
    <t>Расходы на обеспечение деятельности (оказание услуг) дворцов и домов культуры, других учреждений культуры  (Предоставление субсидий бюджетным, автономным учреждениям и иным некоммерческим организациям)</t>
  </si>
  <si>
    <t>99 9 00 6Д590</t>
  </si>
  <si>
    <t>Расходы на обеспечение деятельности (оказание услуг)централизованной библиотечной системы города Струнино (Предоставление субсидий бюджетным, автономным учреждениям и иным некоммерческим организациям)</t>
  </si>
  <si>
    <t>99 9 00 6Б590</t>
  </si>
  <si>
    <t>Софинансирование расходов на повышение оплаты труда работников культуры (Предоставление субсидий бюджетным, автономным учреждениям и иным некоммерческим организациям)</t>
  </si>
  <si>
    <t>99 9 00 70390</t>
  </si>
  <si>
    <t>Субсидии на повышение оплаты труда работников культуры (Предоставление субсидий бюджетным, автономным учреждениям и иным некоммерческим организациям)</t>
  </si>
  <si>
    <t>Основное мероприятие "Доплата к пенсии за выслугу лет "</t>
  </si>
  <si>
    <t>01 0 03</t>
  </si>
  <si>
    <t>01 0 03 80010</t>
  </si>
  <si>
    <t>Доплата к пенсии за выслугу лет  (Социальное обеспечение и иные выплаты населению)</t>
  </si>
  <si>
    <t>17</t>
  </si>
  <si>
    <t>17 0 01</t>
  </si>
  <si>
    <t>Муниципальная программа "Обеспечение жильем молодых семей города Струнино муниципального образования город Струнино на 2016-2020 годы"</t>
  </si>
  <si>
    <t>Реализация мероприятий по обеспечению жильем молодых семей (Межбюджетные трансферты)</t>
  </si>
  <si>
    <t>17 0 01 10200</t>
  </si>
  <si>
    <t>Софинансирование расходов на обеспечение равной доступности услуг общественного транспорта для отдельных категорий граждан в муниципальном сообщении (Социальное обеспечение и иные выплаты населению)</t>
  </si>
  <si>
    <t>99 9 00 60150</t>
  </si>
  <si>
    <t>99 9 00 80020</t>
  </si>
  <si>
    <t>Расходы на обеспечение деятельности учреждения физической культуры и спорта (Предоставление субсидий бюджетным, автономным учреждениям и иным некоммерческим организациям)</t>
  </si>
  <si>
    <t>99 9 00 6Ф590</t>
  </si>
  <si>
    <t>Основное мероприятие "Развитие физической культуры"</t>
  </si>
  <si>
    <t>18 0 01</t>
  </si>
  <si>
    <t>Проведение физкультурно-массовых мероприятий (Закупка товаров, работ и услуг для муниципальных нужд)</t>
  </si>
  <si>
    <t>18 0 01 20180</t>
  </si>
  <si>
    <r>
      <t>Расходы на оказание мер социальной поддержки гражданам при оплате жилищно-коммунальных услуг</t>
    </r>
    <r>
      <rPr>
        <sz val="12"/>
        <color indexed="8"/>
        <rFont val="Times New Roman"/>
        <family val="1"/>
      </rPr>
      <t xml:space="preserve"> (Социальное обеспечение и иные выплаты населению)</t>
    </r>
  </si>
  <si>
    <t>13 0 02 29601</t>
  </si>
  <si>
    <t>12 0 01 40010</t>
  </si>
  <si>
    <t>Реализация мероприятий по обеспечению жильем многодетных семей (Межбюджетные трансферты)</t>
  </si>
  <si>
    <t>99 9 00 60390</t>
  </si>
  <si>
    <t>Расходы на обеспечение деятельности муниципальных учреждений (Иные бюджетные ассигнования)</t>
  </si>
  <si>
    <t>Основное мероприятие "Хозяйственно-техническое обеспечение деятельности муниципальных учреждений"</t>
  </si>
  <si>
    <t>Хозяйственно-техническое обеспечение деятельности муниципальных учреждений (Закупка товаров, работ и услуг для государственных (муниципальных) нужд)</t>
  </si>
  <si>
    <t>Муниципальная программа "Развитие муниципальной службы в муниципальном образовании город Струнино на 2017-2019 годы"</t>
  </si>
  <si>
    <t>Основное мероприятие "Повышение квалификации и профессиональная переподготовка муниципальных служащих"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</si>
  <si>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 на 2017-2019 годы"</t>
  </si>
  <si>
    <t>Расходы на проведение работ по обеспечению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лет. (Межбюджетные трансферты)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</si>
</sst>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000000"/>
    <numFmt numFmtId="175" formatCode="0.0000"/>
    <numFmt numFmtId="176" formatCode="0.00000"/>
    <numFmt numFmtId="177" formatCode="0.000000"/>
    <numFmt numFmtId="178" formatCode="0.0000000"/>
    <numFmt numFmtId="179" formatCode="0.0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"/>
    <numFmt numFmtId="185" formatCode="#,##0.0"/>
    <numFmt numFmtId="186" formatCode="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2D2D2D"/>
      <name val="Times New Roman"/>
      <family val="1"/>
    </font>
    <font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 wrapText="1"/>
    </xf>
    <xf numFmtId="49" fontId="49" fillId="33" borderId="10" xfId="0" applyNumberFormat="1" applyFont="1" applyFill="1" applyBorder="1" applyAlignment="1">
      <alignment horizontal="left" vertical="center" wrapText="1"/>
    </xf>
    <xf numFmtId="49" fontId="49" fillId="0" borderId="10" xfId="0" applyNumberFormat="1" applyFont="1" applyBorder="1" applyAlignment="1">
      <alignment horizontal="left" vertical="center" wrapText="1"/>
    </xf>
    <xf numFmtId="49" fontId="52" fillId="33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vertical="center" wrapText="1"/>
    </xf>
    <xf numFmtId="49" fontId="53" fillId="0" borderId="10" xfId="0" applyNumberFormat="1" applyFont="1" applyBorder="1" applyAlignment="1">
      <alignment horizontal="center" vertical="center"/>
    </xf>
    <xf numFmtId="49" fontId="53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left" wrapText="1"/>
    </xf>
    <xf numFmtId="0" fontId="51" fillId="0" borderId="10" xfId="0" applyFont="1" applyBorder="1" applyAlignment="1">
      <alignment vertical="center" wrapText="1"/>
    </xf>
    <xf numFmtId="49" fontId="54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9" fontId="53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top" wrapText="1"/>
    </xf>
    <xf numFmtId="49" fontId="53" fillId="0" borderId="10" xfId="0" applyNumberFormat="1" applyFont="1" applyBorder="1" applyAlignment="1">
      <alignment horizontal="center" vertical="top"/>
    </xf>
    <xf numFmtId="49" fontId="54" fillId="0" borderId="10" xfId="0" applyNumberFormat="1" applyFont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5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49" fontId="51" fillId="33" borderId="10" xfId="0" applyNumberFormat="1" applyFont="1" applyFill="1" applyBorder="1" applyAlignment="1">
      <alignment horizontal="left" vertical="center" wrapText="1"/>
    </xf>
    <xf numFmtId="49" fontId="53" fillId="0" borderId="10" xfId="0" applyNumberFormat="1" applyFont="1" applyBorder="1" applyAlignment="1">
      <alignment horizontal="left" wrapText="1"/>
    </xf>
    <xf numFmtId="0" fontId="54" fillId="0" borderId="10" xfId="0" applyFont="1" applyBorder="1" applyAlignment="1">
      <alignment horizontal="left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54" fillId="0" borderId="12" xfId="0" applyFont="1" applyBorder="1" applyAlignment="1">
      <alignment horizontal="left" wrapText="1"/>
    </xf>
    <xf numFmtId="0" fontId="2" fillId="0" borderId="13" xfId="0" applyFont="1" applyFill="1" applyBorder="1" applyAlignment="1">
      <alignment horizontal="left" vertical="top" wrapText="1"/>
    </xf>
    <xf numFmtId="49" fontId="53" fillId="0" borderId="14" xfId="0" applyNumberFormat="1" applyFont="1" applyBorder="1" applyAlignment="1">
      <alignment horizontal="center" vertical="center"/>
    </xf>
    <xf numFmtId="0" fontId="3" fillId="35" borderId="11" xfId="0" applyNumberFormat="1" applyFont="1" applyFill="1" applyBorder="1" applyAlignment="1">
      <alignment horizontal="left" vertical="top" wrapText="1"/>
    </xf>
    <xf numFmtId="0" fontId="3" fillId="35" borderId="11" xfId="0" applyFont="1" applyFill="1" applyBorder="1" applyAlignment="1">
      <alignment horizontal="left" vertical="top" wrapText="1"/>
    </xf>
    <xf numFmtId="0" fontId="3" fillId="0" borderId="15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53" fillId="0" borderId="10" xfId="0" applyNumberFormat="1" applyFont="1" applyBorder="1" applyAlignment="1">
      <alignment horizontal="left" vertical="top"/>
    </xf>
    <xf numFmtId="0" fontId="3" fillId="36" borderId="10" xfId="53" applyFont="1" applyFill="1" applyBorder="1" applyAlignment="1">
      <alignment horizontal="left" vertical="top" wrapText="1"/>
      <protection/>
    </xf>
    <xf numFmtId="0" fontId="4" fillId="36" borderId="10" xfId="53" applyFont="1" applyFill="1" applyBorder="1" applyAlignment="1">
      <alignment horizontal="left" vertical="top" wrapText="1"/>
      <protection/>
    </xf>
    <xf numFmtId="0" fontId="3" fillId="0" borderId="12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5" xfId="0" applyNumberFormat="1" applyFont="1" applyFill="1" applyBorder="1" applyAlignment="1">
      <alignment vertical="center" wrapText="1"/>
    </xf>
    <xf numFmtId="0" fontId="53" fillId="0" borderId="12" xfId="0" applyFont="1" applyBorder="1" applyAlignment="1">
      <alignment horizontal="left" wrapText="1"/>
    </xf>
    <xf numFmtId="0" fontId="0" fillId="37" borderId="0" xfId="0" applyFill="1" applyAlignment="1">
      <alignment/>
    </xf>
    <xf numFmtId="0" fontId="55" fillId="0" borderId="10" xfId="0" applyFont="1" applyBorder="1" applyAlignment="1">
      <alignment/>
    </xf>
    <xf numFmtId="49" fontId="5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49" fontId="53" fillId="0" borderId="12" xfId="0" applyNumberFormat="1" applyFont="1" applyBorder="1" applyAlignment="1">
      <alignment horizontal="left" vertical="center"/>
    </xf>
    <xf numFmtId="0" fontId="54" fillId="0" borderId="0" xfId="0" applyFont="1" applyAlignment="1">
      <alignment/>
    </xf>
    <xf numFmtId="49" fontId="53" fillId="0" borderId="16" xfId="0" applyNumberFormat="1" applyFont="1" applyBorder="1" applyAlignment="1">
      <alignment horizontal="center" vertical="center"/>
    </xf>
    <xf numFmtId="49" fontId="53" fillId="0" borderId="16" xfId="0" applyNumberFormat="1" applyFont="1" applyBorder="1" applyAlignment="1">
      <alignment horizontal="left" vertical="center"/>
    </xf>
    <xf numFmtId="0" fontId="3" fillId="35" borderId="15" xfId="0" applyNumberFormat="1" applyFont="1" applyFill="1" applyBorder="1" applyAlignment="1">
      <alignment horizontal="left" vertical="top" wrapText="1"/>
    </xf>
    <xf numFmtId="0" fontId="53" fillId="0" borderId="17" xfId="0" applyFont="1" applyBorder="1" applyAlignment="1">
      <alignment horizontal="left" vertical="top" wrapText="1"/>
    </xf>
    <xf numFmtId="0" fontId="53" fillId="0" borderId="18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51" fillId="37" borderId="10" xfId="0" applyNumberFormat="1" applyFont="1" applyFill="1" applyBorder="1" applyAlignment="1">
      <alignment horizontal="center" vertical="center" wrapText="1"/>
    </xf>
    <xf numFmtId="2" fontId="52" fillId="37" borderId="10" xfId="0" applyNumberFormat="1" applyFont="1" applyFill="1" applyBorder="1" applyAlignment="1">
      <alignment horizontal="center" vertical="center" wrapText="1"/>
    </xf>
    <xf numFmtId="2" fontId="52" fillId="33" borderId="10" xfId="0" applyNumberFormat="1" applyFont="1" applyFill="1" applyBorder="1" applyAlignment="1">
      <alignment horizontal="center" vertical="center" wrapText="1"/>
    </xf>
    <xf numFmtId="2" fontId="53" fillId="37" borderId="10" xfId="0" applyNumberFormat="1" applyFont="1" applyFill="1" applyBorder="1" applyAlignment="1">
      <alignment horizontal="center" vertical="center"/>
    </xf>
    <xf numFmtId="2" fontId="53" fillId="0" borderId="10" xfId="0" applyNumberFormat="1" applyFont="1" applyBorder="1" applyAlignment="1">
      <alignment horizontal="center" vertical="center"/>
    </xf>
    <xf numFmtId="2" fontId="53" fillId="0" borderId="12" xfId="0" applyNumberFormat="1" applyFont="1" applyBorder="1" applyAlignment="1">
      <alignment horizontal="center" vertical="center"/>
    </xf>
    <xf numFmtId="2" fontId="54" fillId="37" borderId="10" xfId="0" applyNumberFormat="1" applyFont="1" applyFill="1" applyBorder="1" applyAlignment="1">
      <alignment horizontal="center" vertical="center"/>
    </xf>
    <xf numFmtId="2" fontId="3" fillId="37" borderId="10" xfId="0" applyNumberFormat="1" applyFont="1" applyFill="1" applyBorder="1" applyAlignment="1">
      <alignment horizontal="center" vertical="center"/>
    </xf>
    <xf numFmtId="2" fontId="54" fillId="0" borderId="10" xfId="0" applyNumberFormat="1" applyFont="1" applyBorder="1" applyAlignment="1">
      <alignment horizontal="center" vertical="center"/>
    </xf>
    <xf numFmtId="2" fontId="53" fillId="37" borderId="16" xfId="0" applyNumberFormat="1" applyFont="1" applyFill="1" applyBorder="1" applyAlignment="1">
      <alignment horizontal="center" vertical="center"/>
    </xf>
    <xf numFmtId="2" fontId="53" fillId="37" borderId="10" xfId="0" applyNumberFormat="1" applyFont="1" applyFill="1" applyBorder="1" applyAlignment="1">
      <alignment horizontal="center" vertical="top"/>
    </xf>
    <xf numFmtId="2" fontId="54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21" xfId="0" applyFont="1" applyFill="1" applyBorder="1" applyAlignment="1">
      <alignment horizontal="center" textRotation="90" wrapText="1"/>
    </xf>
    <xf numFmtId="0" fontId="5" fillId="0" borderId="22" xfId="0" applyFont="1" applyFill="1" applyBorder="1" applyAlignment="1">
      <alignment horizontal="center" textRotation="90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74" fontId="5" fillId="0" borderId="23" xfId="0" applyNumberFormat="1" applyFont="1" applyFill="1" applyBorder="1" applyAlignment="1">
      <alignment horizontal="center" vertical="center" wrapText="1"/>
    </xf>
    <xf numFmtId="174" fontId="5" fillId="0" borderId="11" xfId="0" applyNumberFormat="1" applyFont="1" applyFill="1" applyBorder="1" applyAlignment="1">
      <alignment horizontal="center" vertical="center" wrapText="1"/>
    </xf>
    <xf numFmtId="184" fontId="5" fillId="0" borderId="24" xfId="0" applyNumberFormat="1" applyFont="1" applyFill="1" applyBorder="1" applyAlignment="1">
      <alignment horizontal="center" vertical="center" wrapText="1"/>
    </xf>
    <xf numFmtId="184" fontId="5" fillId="0" borderId="25" xfId="0" applyNumberFormat="1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center" vertical="center" wrapText="1"/>
    </xf>
    <xf numFmtId="0" fontId="51" fillId="33" borderId="26" xfId="0" applyFont="1" applyFill="1" applyBorder="1" applyAlignment="1">
      <alignment horizontal="center" vertical="center" wrapText="1"/>
    </xf>
    <xf numFmtId="0" fontId="51" fillId="33" borderId="27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6"/>
  <sheetViews>
    <sheetView tabSelected="1" zoomScalePageLayoutView="0" workbookViewId="0" topLeftCell="A100">
      <selection activeCell="E101" sqref="E101:E103"/>
    </sheetView>
  </sheetViews>
  <sheetFormatPr defaultColWidth="9.140625" defaultRowHeight="15"/>
  <cols>
    <col min="1" max="1" width="7.28125" style="0" customWidth="1"/>
    <col min="2" max="2" width="50.421875" style="0" customWidth="1"/>
    <col min="3" max="3" width="7.7109375" style="0" customWidth="1"/>
    <col min="4" max="4" width="10.7109375" style="0" customWidth="1"/>
    <col min="5" max="5" width="15.00390625" style="0" customWidth="1"/>
    <col min="6" max="6" width="10.28125" style="0" customWidth="1"/>
    <col min="7" max="7" width="18.57421875" style="59" customWidth="1"/>
  </cols>
  <sheetData>
    <row r="1" spans="2:7" ht="15" customHeight="1">
      <c r="B1" s="1"/>
      <c r="E1" s="90" t="s">
        <v>61</v>
      </c>
      <c r="F1" s="90"/>
      <c r="G1" s="90"/>
    </row>
    <row r="2" spans="2:7" ht="74.25" customHeight="1">
      <c r="B2" s="2"/>
      <c r="C2" s="2"/>
      <c r="D2" s="2"/>
      <c r="E2" s="90"/>
      <c r="F2" s="90"/>
      <c r="G2" s="90"/>
    </row>
    <row r="3" spans="2:6" ht="18.75" customHeight="1">
      <c r="B3" s="89" t="s">
        <v>100</v>
      </c>
      <c r="C3" s="89"/>
      <c r="D3" s="89"/>
      <c r="E3" s="89"/>
      <c r="F3" s="89"/>
    </row>
    <row r="4" spans="2:6" ht="15" customHeight="1">
      <c r="B4" s="89"/>
      <c r="C4" s="89"/>
      <c r="D4" s="89"/>
      <c r="E4" s="89"/>
      <c r="F4" s="89"/>
    </row>
    <row r="5" spans="2:7" ht="6.75" customHeight="1">
      <c r="B5" s="68"/>
      <c r="C5" s="68"/>
      <c r="D5" s="68"/>
      <c r="E5" s="68"/>
      <c r="F5" s="68"/>
      <c r="G5" s="68"/>
    </row>
    <row r="6" spans="1:7" ht="137.25" customHeight="1">
      <c r="A6" s="91" t="s">
        <v>66</v>
      </c>
      <c r="B6" s="101" t="s">
        <v>0</v>
      </c>
      <c r="C6" s="93" t="s">
        <v>67</v>
      </c>
      <c r="D6" s="93" t="s">
        <v>103</v>
      </c>
      <c r="E6" s="95" t="s">
        <v>68</v>
      </c>
      <c r="F6" s="97" t="s">
        <v>104</v>
      </c>
      <c r="G6" s="99" t="s">
        <v>102</v>
      </c>
    </row>
    <row r="7" spans="1:7" ht="15.75" customHeight="1">
      <c r="A7" s="92"/>
      <c r="B7" s="102"/>
      <c r="C7" s="94"/>
      <c r="D7" s="94"/>
      <c r="E7" s="96"/>
      <c r="F7" s="98"/>
      <c r="G7" s="100"/>
    </row>
    <row r="8" spans="1:7" ht="43.5" customHeight="1">
      <c r="A8" s="4">
        <v>703</v>
      </c>
      <c r="B8" s="3" t="s">
        <v>3</v>
      </c>
      <c r="C8" s="5"/>
      <c r="D8" s="5"/>
      <c r="E8" s="10"/>
      <c r="F8" s="5"/>
      <c r="G8" s="76">
        <f>G9+G44+G50+G62+G99+G136+G153+G168+G131</f>
        <v>61661.700000000004</v>
      </c>
    </row>
    <row r="9" spans="1:7" ht="31.5" customHeight="1">
      <c r="A9" s="74"/>
      <c r="B9" s="22" t="s">
        <v>1</v>
      </c>
      <c r="C9" s="4" t="s">
        <v>4</v>
      </c>
      <c r="D9" s="7"/>
      <c r="E9" s="11"/>
      <c r="F9" s="7"/>
      <c r="G9" s="76">
        <f>G10+G15+G24+G28</f>
        <v>16413.379999999997</v>
      </c>
    </row>
    <row r="10" spans="1:7" ht="63">
      <c r="A10" s="74"/>
      <c r="B10" s="3" t="s">
        <v>2</v>
      </c>
      <c r="C10" s="4" t="s">
        <v>4</v>
      </c>
      <c r="D10" s="4" t="s">
        <v>9</v>
      </c>
      <c r="E10" s="39"/>
      <c r="F10" s="4"/>
      <c r="G10" s="76">
        <f>G11</f>
        <v>464.6</v>
      </c>
    </row>
    <row r="11" spans="1:7" ht="15.75">
      <c r="A11" s="74"/>
      <c r="B11" s="38" t="s">
        <v>62</v>
      </c>
      <c r="C11" s="6" t="s">
        <v>4</v>
      </c>
      <c r="D11" s="6" t="s">
        <v>9</v>
      </c>
      <c r="E11" s="12" t="s">
        <v>6</v>
      </c>
      <c r="F11" s="6"/>
      <c r="G11" s="77">
        <f>G12</f>
        <v>464.6</v>
      </c>
    </row>
    <row r="12" spans="1:7" ht="15.75">
      <c r="A12" s="74"/>
      <c r="B12" s="38" t="s">
        <v>139</v>
      </c>
      <c r="C12" s="6" t="s">
        <v>4</v>
      </c>
      <c r="D12" s="6" t="s">
        <v>9</v>
      </c>
      <c r="E12" s="12" t="s">
        <v>63</v>
      </c>
      <c r="F12" s="6"/>
      <c r="G12" s="77">
        <f>G13+G14</f>
        <v>464.6</v>
      </c>
    </row>
    <row r="13" spans="1:7" ht="110.25">
      <c r="A13" s="74"/>
      <c r="B13" s="8" t="s">
        <v>108</v>
      </c>
      <c r="C13" s="6" t="s">
        <v>4</v>
      </c>
      <c r="D13" s="6" t="s">
        <v>9</v>
      </c>
      <c r="E13" s="12" t="s">
        <v>7</v>
      </c>
      <c r="F13" s="5" t="s">
        <v>8</v>
      </c>
      <c r="G13" s="78">
        <v>225.6</v>
      </c>
    </row>
    <row r="14" spans="1:7" ht="54" customHeight="1">
      <c r="A14" s="74"/>
      <c r="B14" s="55" t="s">
        <v>109</v>
      </c>
      <c r="C14" s="6" t="s">
        <v>4</v>
      </c>
      <c r="D14" s="6" t="s">
        <v>9</v>
      </c>
      <c r="E14" s="12" t="s">
        <v>13</v>
      </c>
      <c r="F14" s="5" t="s">
        <v>14</v>
      </c>
      <c r="G14" s="78">
        <v>239</v>
      </c>
    </row>
    <row r="15" spans="1:7" ht="78.75">
      <c r="A15" s="74"/>
      <c r="B15" s="66" t="s">
        <v>64</v>
      </c>
      <c r="C15" s="4" t="s">
        <v>4</v>
      </c>
      <c r="D15" s="4" t="s">
        <v>10</v>
      </c>
      <c r="E15" s="12"/>
      <c r="F15" s="5"/>
      <c r="G15" s="76">
        <f>G16+G21</f>
        <v>2550.9</v>
      </c>
    </row>
    <row r="16" spans="1:7" ht="15.75">
      <c r="A16" s="74"/>
      <c r="B16" s="9" t="s">
        <v>65</v>
      </c>
      <c r="C16" s="6" t="s">
        <v>4</v>
      </c>
      <c r="D16" s="6" t="s">
        <v>10</v>
      </c>
      <c r="E16" s="12" t="s">
        <v>11</v>
      </c>
      <c r="F16" s="6"/>
      <c r="G16" s="77">
        <f>G17</f>
        <v>2538.9</v>
      </c>
    </row>
    <row r="17" spans="1:7" ht="22.5" customHeight="1">
      <c r="A17" s="74"/>
      <c r="B17" s="40" t="s">
        <v>139</v>
      </c>
      <c r="C17" s="14" t="s">
        <v>4</v>
      </c>
      <c r="D17" s="14" t="s">
        <v>10</v>
      </c>
      <c r="E17" s="15" t="s">
        <v>12</v>
      </c>
      <c r="F17" s="14"/>
      <c r="G17" s="79">
        <f>G18+G19+G20</f>
        <v>2538.9</v>
      </c>
    </row>
    <row r="18" spans="1:7" ht="108.75" customHeight="1">
      <c r="A18" s="74"/>
      <c r="B18" s="13" t="s">
        <v>110</v>
      </c>
      <c r="C18" s="14" t="s">
        <v>4</v>
      </c>
      <c r="D18" s="14" t="s">
        <v>10</v>
      </c>
      <c r="E18" s="15" t="s">
        <v>16</v>
      </c>
      <c r="F18" s="14" t="s">
        <v>8</v>
      </c>
      <c r="G18" s="80">
        <v>885.5</v>
      </c>
    </row>
    <row r="19" spans="1:7" ht="102.75" customHeight="1">
      <c r="A19" s="74"/>
      <c r="B19" s="8" t="s">
        <v>112</v>
      </c>
      <c r="C19" s="16" t="s">
        <v>4</v>
      </c>
      <c r="D19" s="16" t="s">
        <v>10</v>
      </c>
      <c r="E19" s="17" t="s">
        <v>7</v>
      </c>
      <c r="F19" s="14" t="s">
        <v>8</v>
      </c>
      <c r="G19" s="80">
        <v>1643.4</v>
      </c>
    </row>
    <row r="20" spans="1:7" ht="47.25">
      <c r="A20" s="74"/>
      <c r="B20" s="50" t="s">
        <v>111</v>
      </c>
      <c r="C20" s="61" t="s">
        <v>4</v>
      </c>
      <c r="D20" s="61" t="s">
        <v>10</v>
      </c>
      <c r="E20" s="67" t="s">
        <v>13</v>
      </c>
      <c r="F20" s="61" t="s">
        <v>14</v>
      </c>
      <c r="G20" s="81">
        <v>10</v>
      </c>
    </row>
    <row r="21" spans="1:7" ht="53.25" customHeight="1">
      <c r="A21" s="74"/>
      <c r="B21" s="20" t="s">
        <v>253</v>
      </c>
      <c r="C21" s="61" t="s">
        <v>4</v>
      </c>
      <c r="D21" s="61" t="s">
        <v>10</v>
      </c>
      <c r="E21" s="15" t="s">
        <v>4</v>
      </c>
      <c r="F21" s="14"/>
      <c r="G21" s="80">
        <f>G22</f>
        <v>12</v>
      </c>
    </row>
    <row r="22" spans="1:7" ht="47.25">
      <c r="A22" s="74"/>
      <c r="B22" s="43" t="s">
        <v>254</v>
      </c>
      <c r="C22" s="61" t="s">
        <v>4</v>
      </c>
      <c r="D22" s="61" t="s">
        <v>10</v>
      </c>
      <c r="E22" s="15" t="s">
        <v>113</v>
      </c>
      <c r="F22" s="14"/>
      <c r="G22" s="80">
        <f>G23</f>
        <v>12</v>
      </c>
    </row>
    <row r="23" spans="1:7" ht="45" customHeight="1">
      <c r="A23" s="74"/>
      <c r="B23" s="43" t="s">
        <v>114</v>
      </c>
      <c r="C23" s="61" t="s">
        <v>4</v>
      </c>
      <c r="D23" s="61" t="s">
        <v>10</v>
      </c>
      <c r="E23" s="15" t="s">
        <v>115</v>
      </c>
      <c r="F23" s="14" t="s">
        <v>14</v>
      </c>
      <c r="G23" s="80">
        <v>12</v>
      </c>
    </row>
    <row r="24" spans="1:7" ht="15.75">
      <c r="A24" s="74"/>
      <c r="B24" s="41" t="s">
        <v>17</v>
      </c>
      <c r="C24" s="23" t="s">
        <v>4</v>
      </c>
      <c r="D24" s="23" t="s">
        <v>18</v>
      </c>
      <c r="E24" s="32"/>
      <c r="F24" s="23"/>
      <c r="G24" s="82">
        <f>G25</f>
        <v>20</v>
      </c>
    </row>
    <row r="25" spans="1:7" ht="15.75">
      <c r="A25" s="74"/>
      <c r="B25" s="18" t="s">
        <v>62</v>
      </c>
      <c r="C25" s="14" t="s">
        <v>4</v>
      </c>
      <c r="D25" s="14" t="s">
        <v>18</v>
      </c>
      <c r="E25" s="15" t="s">
        <v>11</v>
      </c>
      <c r="F25" s="14"/>
      <c r="G25" s="79">
        <f>G26</f>
        <v>20</v>
      </c>
    </row>
    <row r="26" spans="1:7" ht="20.25" customHeight="1">
      <c r="A26" s="74"/>
      <c r="B26" s="18" t="s">
        <v>204</v>
      </c>
      <c r="C26" s="14" t="s">
        <v>4</v>
      </c>
      <c r="D26" s="14" t="s">
        <v>18</v>
      </c>
      <c r="E26" s="15" t="s">
        <v>12</v>
      </c>
      <c r="F26" s="14"/>
      <c r="G26" s="79">
        <f>G27</f>
        <v>20</v>
      </c>
    </row>
    <row r="27" spans="1:7" ht="47.25">
      <c r="A27" s="74"/>
      <c r="B27" s="18" t="s">
        <v>69</v>
      </c>
      <c r="C27" s="14" t="s">
        <v>4</v>
      </c>
      <c r="D27" s="14" t="s">
        <v>18</v>
      </c>
      <c r="E27" s="15" t="s">
        <v>116</v>
      </c>
      <c r="F27" s="14" t="s">
        <v>15</v>
      </c>
      <c r="G27" s="83">
        <v>20</v>
      </c>
    </row>
    <row r="28" spans="1:7" ht="15.75">
      <c r="A28" s="74"/>
      <c r="B28" s="21" t="s">
        <v>19</v>
      </c>
      <c r="C28" s="23" t="s">
        <v>4</v>
      </c>
      <c r="D28" s="23" t="s">
        <v>20</v>
      </c>
      <c r="E28" s="32"/>
      <c r="F28" s="23"/>
      <c r="G28" s="84">
        <f>G29+G41+G34</f>
        <v>13377.88</v>
      </c>
    </row>
    <row r="29" spans="1:7" ht="52.5" customHeight="1">
      <c r="A29" s="74"/>
      <c r="B29" s="20" t="s">
        <v>253</v>
      </c>
      <c r="C29" s="14" t="s">
        <v>4</v>
      </c>
      <c r="D29" s="14" t="s">
        <v>20</v>
      </c>
      <c r="E29" s="15" t="s">
        <v>4</v>
      </c>
      <c r="F29" s="14"/>
      <c r="G29" s="79">
        <f>G30+G32</f>
        <v>202</v>
      </c>
    </row>
    <row r="30" spans="1:7" ht="52.5" customHeight="1">
      <c r="A30" s="74"/>
      <c r="B30" s="8" t="s">
        <v>254</v>
      </c>
      <c r="C30" s="14" t="s">
        <v>4</v>
      </c>
      <c r="D30" s="14" t="s">
        <v>20</v>
      </c>
      <c r="E30" s="15" t="s">
        <v>113</v>
      </c>
      <c r="F30" s="14"/>
      <c r="G30" s="80">
        <f>G31</f>
        <v>12</v>
      </c>
    </row>
    <row r="31" spans="1:7" ht="52.5" customHeight="1">
      <c r="A31" s="74"/>
      <c r="B31" s="8" t="s">
        <v>114</v>
      </c>
      <c r="C31" s="14" t="s">
        <v>4</v>
      </c>
      <c r="D31" s="14" t="s">
        <v>20</v>
      </c>
      <c r="E31" s="15" t="s">
        <v>115</v>
      </c>
      <c r="F31" s="14" t="s">
        <v>14</v>
      </c>
      <c r="G31" s="80">
        <v>12</v>
      </c>
    </row>
    <row r="32" spans="1:7" ht="81" customHeight="1">
      <c r="A32" s="74"/>
      <c r="B32" s="63" t="s">
        <v>70</v>
      </c>
      <c r="C32" s="69" t="s">
        <v>4</v>
      </c>
      <c r="D32" s="69" t="s">
        <v>20</v>
      </c>
      <c r="E32" s="70" t="s">
        <v>117</v>
      </c>
      <c r="F32" s="69"/>
      <c r="G32" s="85">
        <f>G33</f>
        <v>190</v>
      </c>
    </row>
    <row r="33" spans="1:7" ht="99.75" customHeight="1">
      <c r="A33" s="74"/>
      <c r="B33" s="50" t="s">
        <v>119</v>
      </c>
      <c r="C33" s="61" t="s">
        <v>4</v>
      </c>
      <c r="D33" s="61" t="s">
        <v>20</v>
      </c>
      <c r="E33" s="15" t="s">
        <v>118</v>
      </c>
      <c r="F33" s="61" t="s">
        <v>14</v>
      </c>
      <c r="G33" s="80">
        <v>190</v>
      </c>
    </row>
    <row r="34" spans="1:7" ht="82.5" customHeight="1">
      <c r="A34" s="74"/>
      <c r="B34" s="18" t="s">
        <v>59</v>
      </c>
      <c r="C34" s="14" t="s">
        <v>4</v>
      </c>
      <c r="D34" s="14" t="s">
        <v>20</v>
      </c>
      <c r="E34" s="15" t="s">
        <v>5</v>
      </c>
      <c r="F34" s="14"/>
      <c r="G34" s="79">
        <f>G35+G38+G40</f>
        <v>12795</v>
      </c>
    </row>
    <row r="35" spans="1:7" ht="44.25" customHeight="1">
      <c r="A35" s="74"/>
      <c r="B35" s="43" t="s">
        <v>120</v>
      </c>
      <c r="C35" s="14" t="s">
        <v>4</v>
      </c>
      <c r="D35" s="14" t="s">
        <v>20</v>
      </c>
      <c r="E35" s="15" t="s">
        <v>121</v>
      </c>
      <c r="F35" s="14"/>
      <c r="G35" s="79">
        <f>G36</f>
        <v>9848.6</v>
      </c>
    </row>
    <row r="36" spans="1:7" ht="124.5" customHeight="1">
      <c r="A36" s="74"/>
      <c r="B36" s="43" t="s">
        <v>122</v>
      </c>
      <c r="C36" s="14" t="s">
        <v>4</v>
      </c>
      <c r="D36" s="14" t="s">
        <v>20</v>
      </c>
      <c r="E36" s="15" t="s">
        <v>123</v>
      </c>
      <c r="F36" s="14" t="s">
        <v>8</v>
      </c>
      <c r="G36" s="80">
        <v>9848.6</v>
      </c>
    </row>
    <row r="37" spans="1:7" ht="47.25">
      <c r="A37" s="74"/>
      <c r="B37" s="43" t="s">
        <v>251</v>
      </c>
      <c r="C37" s="14" t="s">
        <v>4</v>
      </c>
      <c r="D37" s="14" t="s">
        <v>20</v>
      </c>
      <c r="E37" s="15" t="s">
        <v>124</v>
      </c>
      <c r="F37" s="14"/>
      <c r="G37" s="79">
        <f>G38</f>
        <v>2556</v>
      </c>
    </row>
    <row r="38" spans="1:7" ht="69.75" customHeight="1">
      <c r="A38" s="74"/>
      <c r="B38" s="53" t="s">
        <v>252</v>
      </c>
      <c r="C38" s="14" t="s">
        <v>4</v>
      </c>
      <c r="D38" s="14" t="s">
        <v>20</v>
      </c>
      <c r="E38" s="15" t="s">
        <v>125</v>
      </c>
      <c r="F38" s="14" t="s">
        <v>14</v>
      </c>
      <c r="G38" s="80">
        <f>2556-250+250</f>
        <v>2556</v>
      </c>
    </row>
    <row r="39" spans="1:7" ht="39.75" customHeight="1">
      <c r="A39" s="74"/>
      <c r="B39" s="53" t="s">
        <v>126</v>
      </c>
      <c r="C39" s="14" t="s">
        <v>4</v>
      </c>
      <c r="D39" s="14" t="s">
        <v>20</v>
      </c>
      <c r="E39" s="15" t="s">
        <v>127</v>
      </c>
      <c r="F39" s="14"/>
      <c r="G39" s="79">
        <f>G40</f>
        <v>390.4</v>
      </c>
    </row>
    <row r="40" spans="1:7" ht="50.25" customHeight="1">
      <c r="A40" s="74"/>
      <c r="B40" s="53" t="s">
        <v>250</v>
      </c>
      <c r="C40" s="14" t="s">
        <v>4</v>
      </c>
      <c r="D40" s="14" t="s">
        <v>20</v>
      </c>
      <c r="E40" s="15" t="s">
        <v>128</v>
      </c>
      <c r="F40" s="14" t="s">
        <v>15</v>
      </c>
      <c r="G40" s="80">
        <v>390.4</v>
      </c>
    </row>
    <row r="41" spans="1:7" ht="69" customHeight="1">
      <c r="A41" s="74"/>
      <c r="B41" s="20" t="s">
        <v>87</v>
      </c>
      <c r="C41" s="14" t="s">
        <v>4</v>
      </c>
      <c r="D41" s="14" t="s">
        <v>20</v>
      </c>
      <c r="E41" s="15" t="s">
        <v>9</v>
      </c>
      <c r="F41" s="14"/>
      <c r="G41" s="80">
        <f>G42</f>
        <v>380.88</v>
      </c>
    </row>
    <row r="42" spans="1:7" ht="31.5">
      <c r="A42" s="74"/>
      <c r="B42" s="53" t="s">
        <v>88</v>
      </c>
      <c r="C42" s="14" t="s">
        <v>4</v>
      </c>
      <c r="D42" s="14" t="s">
        <v>20</v>
      </c>
      <c r="E42" s="15" t="s">
        <v>129</v>
      </c>
      <c r="F42" s="14"/>
      <c r="G42" s="80">
        <f>G43</f>
        <v>380.88</v>
      </c>
    </row>
    <row r="43" spans="1:7" ht="47.25">
      <c r="A43" s="74"/>
      <c r="B43" s="53" t="s">
        <v>130</v>
      </c>
      <c r="C43" s="14" t="s">
        <v>4</v>
      </c>
      <c r="D43" s="14" t="s">
        <v>20</v>
      </c>
      <c r="E43" s="15" t="s">
        <v>131</v>
      </c>
      <c r="F43" s="14" t="s">
        <v>14</v>
      </c>
      <c r="G43" s="80">
        <v>380.88</v>
      </c>
    </row>
    <row r="44" spans="1:7" ht="15.75">
      <c r="A44" s="74"/>
      <c r="B44" s="21" t="s">
        <v>21</v>
      </c>
      <c r="C44" s="23" t="s">
        <v>5</v>
      </c>
      <c r="D44" s="23"/>
      <c r="E44" s="15"/>
      <c r="F44" s="14"/>
      <c r="G44" s="82">
        <f>G45</f>
        <v>512.2</v>
      </c>
    </row>
    <row r="45" spans="1:7" ht="17.25" customHeight="1">
      <c r="A45" s="74"/>
      <c r="B45" s="21" t="s">
        <v>22</v>
      </c>
      <c r="C45" s="23" t="s">
        <v>5</v>
      </c>
      <c r="D45" s="23" t="s">
        <v>9</v>
      </c>
      <c r="E45" s="32"/>
      <c r="F45" s="23"/>
      <c r="G45" s="82">
        <f>G46</f>
        <v>512.2</v>
      </c>
    </row>
    <row r="46" spans="1:7" ht="15.75">
      <c r="A46" s="74"/>
      <c r="B46" s="18" t="s">
        <v>62</v>
      </c>
      <c r="C46" s="14" t="s">
        <v>5</v>
      </c>
      <c r="D46" s="14" t="s">
        <v>9</v>
      </c>
      <c r="E46" s="15" t="s">
        <v>11</v>
      </c>
      <c r="F46" s="14"/>
      <c r="G46" s="79">
        <f>G48+G49</f>
        <v>512.2</v>
      </c>
    </row>
    <row r="47" spans="1:7" ht="15.75">
      <c r="A47" s="74"/>
      <c r="B47" s="18" t="s">
        <v>139</v>
      </c>
      <c r="C47" s="14" t="s">
        <v>5</v>
      </c>
      <c r="D47" s="14" t="s">
        <v>9</v>
      </c>
      <c r="E47" s="15" t="s">
        <v>12</v>
      </c>
      <c r="F47" s="14"/>
      <c r="G47" s="79">
        <f>G48+G49</f>
        <v>512.2</v>
      </c>
    </row>
    <row r="48" spans="1:7" ht="126">
      <c r="A48" s="74"/>
      <c r="B48" s="19" t="s">
        <v>72</v>
      </c>
      <c r="C48" s="14" t="s">
        <v>5</v>
      </c>
      <c r="D48" s="14" t="s">
        <v>9</v>
      </c>
      <c r="E48" s="15" t="s">
        <v>23</v>
      </c>
      <c r="F48" s="14" t="s">
        <v>8</v>
      </c>
      <c r="G48" s="80">
        <v>484.1</v>
      </c>
    </row>
    <row r="49" spans="1:7" ht="66" customHeight="1">
      <c r="A49" s="74"/>
      <c r="B49" s="19" t="s">
        <v>73</v>
      </c>
      <c r="C49" s="14" t="s">
        <v>5</v>
      </c>
      <c r="D49" s="14" t="s">
        <v>9</v>
      </c>
      <c r="E49" s="15" t="s">
        <v>23</v>
      </c>
      <c r="F49" s="14" t="s">
        <v>14</v>
      </c>
      <c r="G49" s="80">
        <v>28.1</v>
      </c>
    </row>
    <row r="50" spans="1:7" ht="31.5">
      <c r="A50" s="74"/>
      <c r="B50" s="21" t="s">
        <v>24</v>
      </c>
      <c r="C50" s="23" t="s">
        <v>9</v>
      </c>
      <c r="D50" s="23"/>
      <c r="E50" s="32"/>
      <c r="F50" s="23"/>
      <c r="G50" s="82">
        <f>G51+G58</f>
        <v>814.12</v>
      </c>
    </row>
    <row r="51" spans="1:7" ht="47.25">
      <c r="A51" s="74"/>
      <c r="B51" s="21" t="s">
        <v>26</v>
      </c>
      <c r="C51" s="23" t="s">
        <v>9</v>
      </c>
      <c r="D51" s="23" t="s">
        <v>25</v>
      </c>
      <c r="E51" s="32"/>
      <c r="F51" s="23"/>
      <c r="G51" s="82">
        <f>G52+G55</f>
        <v>812.12</v>
      </c>
    </row>
    <row r="52" spans="1:7" ht="72" customHeight="1">
      <c r="A52" s="74"/>
      <c r="B52" s="20" t="s">
        <v>132</v>
      </c>
      <c r="C52" s="14" t="s">
        <v>9</v>
      </c>
      <c r="D52" s="14" t="s">
        <v>25</v>
      </c>
      <c r="E52" s="15" t="s">
        <v>10</v>
      </c>
      <c r="F52" s="14"/>
      <c r="G52" s="79">
        <f>G54</f>
        <v>60.09</v>
      </c>
    </row>
    <row r="53" spans="1:7" ht="36.75" customHeight="1">
      <c r="A53" s="74"/>
      <c r="B53" s="20" t="s">
        <v>76</v>
      </c>
      <c r="C53" s="14" t="s">
        <v>9</v>
      </c>
      <c r="D53" s="14" t="s">
        <v>25</v>
      </c>
      <c r="E53" s="15" t="s">
        <v>133</v>
      </c>
      <c r="F53" s="14"/>
      <c r="G53" s="79">
        <f>G54</f>
        <v>60.09</v>
      </c>
    </row>
    <row r="54" spans="1:7" ht="50.25" customHeight="1">
      <c r="A54" s="74"/>
      <c r="B54" s="25" t="s">
        <v>134</v>
      </c>
      <c r="C54" s="14" t="s">
        <v>9</v>
      </c>
      <c r="D54" s="14" t="s">
        <v>25</v>
      </c>
      <c r="E54" s="15" t="s">
        <v>135</v>
      </c>
      <c r="F54" s="14" t="s">
        <v>14</v>
      </c>
      <c r="G54" s="79">
        <v>60.09</v>
      </c>
    </row>
    <row r="55" spans="1:7" ht="15.75">
      <c r="A55" s="74"/>
      <c r="B55" s="18" t="s">
        <v>71</v>
      </c>
      <c r="C55" s="14" t="s">
        <v>9</v>
      </c>
      <c r="D55" s="14" t="s">
        <v>25</v>
      </c>
      <c r="E55" s="15" t="s">
        <v>6</v>
      </c>
      <c r="F55" s="14"/>
      <c r="G55" s="79">
        <f>G56</f>
        <v>752.03</v>
      </c>
    </row>
    <row r="56" spans="1:7" ht="15.75">
      <c r="A56" s="74"/>
      <c r="B56" s="18" t="s">
        <v>139</v>
      </c>
      <c r="C56" s="14" t="s">
        <v>9</v>
      </c>
      <c r="D56" s="14" t="s">
        <v>25</v>
      </c>
      <c r="E56" s="15" t="s">
        <v>12</v>
      </c>
      <c r="F56" s="14"/>
      <c r="G56" s="79">
        <f>G57</f>
        <v>752.03</v>
      </c>
    </row>
    <row r="57" spans="1:7" ht="63">
      <c r="A57" s="74"/>
      <c r="B57" s="24" t="s">
        <v>74</v>
      </c>
      <c r="C57" s="14" t="s">
        <v>9</v>
      </c>
      <c r="D57" s="14" t="s">
        <v>25</v>
      </c>
      <c r="E57" s="15" t="s">
        <v>107</v>
      </c>
      <c r="F57" s="56" t="s">
        <v>47</v>
      </c>
      <c r="G57" s="80">
        <v>752.03</v>
      </c>
    </row>
    <row r="58" spans="1:7" ht="51" customHeight="1">
      <c r="A58" s="74"/>
      <c r="B58" s="33" t="s">
        <v>53</v>
      </c>
      <c r="C58" s="23" t="s">
        <v>9</v>
      </c>
      <c r="D58" s="23" t="s">
        <v>54</v>
      </c>
      <c r="E58" s="32"/>
      <c r="F58" s="23"/>
      <c r="G58" s="82">
        <f>G59</f>
        <v>2</v>
      </c>
    </row>
    <row r="59" spans="1:7" ht="69" customHeight="1">
      <c r="A59" s="74"/>
      <c r="B59" s="17" t="s">
        <v>60</v>
      </c>
      <c r="C59" s="30" t="s">
        <v>9</v>
      </c>
      <c r="D59" s="30" t="s">
        <v>54</v>
      </c>
      <c r="E59" s="36" t="s">
        <v>148</v>
      </c>
      <c r="F59" s="14"/>
      <c r="G59" s="86">
        <f>G61</f>
        <v>2</v>
      </c>
    </row>
    <row r="60" spans="1:7" ht="45.75" customHeight="1">
      <c r="A60" s="74"/>
      <c r="B60" s="42" t="s">
        <v>137</v>
      </c>
      <c r="C60" s="30" t="s">
        <v>9</v>
      </c>
      <c r="D60" s="30" t="s">
        <v>54</v>
      </c>
      <c r="E60" s="36" t="s">
        <v>136</v>
      </c>
      <c r="F60" s="14"/>
      <c r="G60" s="79">
        <f>G61</f>
        <v>2</v>
      </c>
    </row>
    <row r="61" spans="1:7" ht="47.25">
      <c r="A61" s="74"/>
      <c r="B61" s="17" t="s">
        <v>130</v>
      </c>
      <c r="C61" s="30" t="s">
        <v>9</v>
      </c>
      <c r="D61" s="30" t="s">
        <v>54</v>
      </c>
      <c r="E61" s="36" t="s">
        <v>138</v>
      </c>
      <c r="F61" s="31" t="s">
        <v>14</v>
      </c>
      <c r="G61" s="86">
        <v>2</v>
      </c>
    </row>
    <row r="62" spans="1:7" ht="15.75">
      <c r="A62" s="74"/>
      <c r="B62" s="33" t="s">
        <v>51</v>
      </c>
      <c r="C62" s="23" t="s">
        <v>10</v>
      </c>
      <c r="D62" s="23"/>
      <c r="E62" s="32"/>
      <c r="F62" s="23"/>
      <c r="G62" s="82">
        <f>G63+G67+G71+G83</f>
        <v>11866.2</v>
      </c>
    </row>
    <row r="63" spans="1:7" ht="15.75">
      <c r="A63" s="74"/>
      <c r="B63" s="60" t="s">
        <v>89</v>
      </c>
      <c r="C63" s="23" t="s">
        <v>10</v>
      </c>
      <c r="D63" s="23" t="s">
        <v>4</v>
      </c>
      <c r="E63" s="32"/>
      <c r="F63" s="23"/>
      <c r="G63" s="84">
        <f>G64</f>
        <v>750</v>
      </c>
    </row>
    <row r="64" spans="1:7" ht="15.75">
      <c r="A64" s="74"/>
      <c r="B64" s="24" t="s">
        <v>62</v>
      </c>
      <c r="C64" s="14" t="s">
        <v>10</v>
      </c>
      <c r="D64" s="14" t="s">
        <v>4</v>
      </c>
      <c r="E64" s="15" t="s">
        <v>6</v>
      </c>
      <c r="F64" s="23"/>
      <c r="G64" s="80">
        <f>G65</f>
        <v>750</v>
      </c>
    </row>
    <row r="65" spans="1:7" ht="15.75">
      <c r="A65" s="74"/>
      <c r="B65" s="18" t="s">
        <v>139</v>
      </c>
      <c r="C65" s="14" t="s">
        <v>10</v>
      </c>
      <c r="D65" s="14" t="s">
        <v>4</v>
      </c>
      <c r="E65" s="15" t="s">
        <v>12</v>
      </c>
      <c r="F65" s="23"/>
      <c r="G65" s="80">
        <f>G66</f>
        <v>750</v>
      </c>
    </row>
    <row r="66" spans="1:7" ht="63">
      <c r="A66" s="74"/>
      <c r="B66" s="17" t="s">
        <v>141</v>
      </c>
      <c r="C66" s="14" t="s">
        <v>10</v>
      </c>
      <c r="D66" s="14" t="s">
        <v>4</v>
      </c>
      <c r="E66" s="15" t="s">
        <v>140</v>
      </c>
      <c r="F66" s="37" t="s">
        <v>15</v>
      </c>
      <c r="G66" s="80">
        <f>1000-250</f>
        <v>750</v>
      </c>
    </row>
    <row r="67" spans="1:7" ht="15.75">
      <c r="A67" s="74"/>
      <c r="B67" s="33" t="s">
        <v>55</v>
      </c>
      <c r="C67" s="23" t="s">
        <v>10</v>
      </c>
      <c r="D67" s="23" t="s">
        <v>33</v>
      </c>
      <c r="E67" s="32"/>
      <c r="F67" s="23"/>
      <c r="G67" s="82">
        <f>G68</f>
        <v>50</v>
      </c>
    </row>
    <row r="68" spans="1:7" ht="78.75">
      <c r="A68" s="74"/>
      <c r="B68" s="18" t="s">
        <v>56</v>
      </c>
      <c r="C68" s="14" t="s">
        <v>10</v>
      </c>
      <c r="D68" s="14" t="s">
        <v>33</v>
      </c>
      <c r="E68" s="15" t="s">
        <v>147</v>
      </c>
      <c r="F68" s="14"/>
      <c r="G68" s="79">
        <f>G70</f>
        <v>50</v>
      </c>
    </row>
    <row r="69" spans="1:7" ht="31.5">
      <c r="A69" s="74"/>
      <c r="B69" s="18" t="s">
        <v>105</v>
      </c>
      <c r="C69" s="14" t="s">
        <v>10</v>
      </c>
      <c r="D69" s="14" t="s">
        <v>33</v>
      </c>
      <c r="E69" s="15" t="s">
        <v>142</v>
      </c>
      <c r="F69" s="14"/>
      <c r="G69" s="79">
        <f>G70</f>
        <v>50</v>
      </c>
    </row>
    <row r="70" spans="1:7" ht="46.5" customHeight="1">
      <c r="A70" s="74"/>
      <c r="B70" s="18" t="s">
        <v>143</v>
      </c>
      <c r="C70" s="14" t="s">
        <v>10</v>
      </c>
      <c r="D70" s="14" t="s">
        <v>33</v>
      </c>
      <c r="E70" s="15" t="s">
        <v>144</v>
      </c>
      <c r="F70" s="14" t="s">
        <v>14</v>
      </c>
      <c r="G70" s="79">
        <v>50</v>
      </c>
    </row>
    <row r="71" spans="1:7" ht="15.75">
      <c r="A71" s="74"/>
      <c r="B71" s="21" t="s">
        <v>27</v>
      </c>
      <c r="C71" s="23" t="s">
        <v>10</v>
      </c>
      <c r="D71" s="23" t="s">
        <v>25</v>
      </c>
      <c r="E71" s="32"/>
      <c r="F71" s="23"/>
      <c r="G71" s="84">
        <f>G72+G80</f>
        <v>9900</v>
      </c>
    </row>
    <row r="72" spans="1:7" ht="69.75" customHeight="1">
      <c r="A72" s="74"/>
      <c r="B72" s="35" t="s">
        <v>145</v>
      </c>
      <c r="C72" s="14" t="s">
        <v>10</v>
      </c>
      <c r="D72" s="14" t="s">
        <v>25</v>
      </c>
      <c r="E72" s="15" t="s">
        <v>146</v>
      </c>
      <c r="F72" s="14"/>
      <c r="G72" s="80">
        <f>G73+G76+G78</f>
        <v>9200</v>
      </c>
    </row>
    <row r="73" spans="1:7" ht="69.75" customHeight="1">
      <c r="A73" s="74"/>
      <c r="B73" s="38" t="s">
        <v>149</v>
      </c>
      <c r="C73" s="14" t="s">
        <v>10</v>
      </c>
      <c r="D73" s="14" t="s">
        <v>25</v>
      </c>
      <c r="E73" s="15" t="s">
        <v>150</v>
      </c>
      <c r="F73" s="14"/>
      <c r="G73" s="80">
        <f>G74+G75</f>
        <v>6000</v>
      </c>
    </row>
    <row r="74" spans="1:7" ht="78.75">
      <c r="A74" s="74"/>
      <c r="B74" s="57" t="s">
        <v>151</v>
      </c>
      <c r="C74" s="61" t="s">
        <v>10</v>
      </c>
      <c r="D74" s="61" t="s">
        <v>25</v>
      </c>
      <c r="E74" s="15" t="s">
        <v>152</v>
      </c>
      <c r="F74" s="14" t="s">
        <v>14</v>
      </c>
      <c r="G74" s="80">
        <v>1000</v>
      </c>
    </row>
    <row r="75" spans="1:7" ht="78.75">
      <c r="A75" s="74"/>
      <c r="B75" s="57" t="s">
        <v>153</v>
      </c>
      <c r="C75" s="14" t="s">
        <v>10</v>
      </c>
      <c r="D75" s="14" t="s">
        <v>25</v>
      </c>
      <c r="E75" s="15" t="s">
        <v>154</v>
      </c>
      <c r="F75" s="14" t="s">
        <v>14</v>
      </c>
      <c r="G75" s="80">
        <v>5000</v>
      </c>
    </row>
    <row r="76" spans="1:7" ht="66.75" customHeight="1">
      <c r="A76" s="74"/>
      <c r="B76" s="38" t="s">
        <v>155</v>
      </c>
      <c r="C76" s="61" t="s">
        <v>10</v>
      </c>
      <c r="D76" s="61" t="s">
        <v>25</v>
      </c>
      <c r="E76" s="15" t="s">
        <v>157</v>
      </c>
      <c r="F76" s="14"/>
      <c r="G76" s="80">
        <f>G77</f>
        <v>3000</v>
      </c>
    </row>
    <row r="77" spans="1:7" ht="78.75">
      <c r="A77" s="74"/>
      <c r="B77" s="57" t="s">
        <v>156</v>
      </c>
      <c r="C77" s="61" t="s">
        <v>10</v>
      </c>
      <c r="D77" s="61" t="s">
        <v>25</v>
      </c>
      <c r="E77" s="15" t="s">
        <v>158</v>
      </c>
      <c r="F77" s="14" t="s">
        <v>14</v>
      </c>
      <c r="G77" s="80">
        <v>3000</v>
      </c>
    </row>
    <row r="78" spans="1:7" ht="31.5">
      <c r="A78" s="74"/>
      <c r="B78" s="35" t="s">
        <v>75</v>
      </c>
      <c r="C78" s="61" t="s">
        <v>10</v>
      </c>
      <c r="D78" s="61" t="s">
        <v>25</v>
      </c>
      <c r="E78" s="15" t="s">
        <v>159</v>
      </c>
      <c r="F78" s="14"/>
      <c r="G78" s="80">
        <f>G79</f>
        <v>200</v>
      </c>
    </row>
    <row r="79" spans="1:7" ht="63">
      <c r="A79" s="74"/>
      <c r="B79" s="34" t="s">
        <v>160</v>
      </c>
      <c r="C79" s="61" t="s">
        <v>10</v>
      </c>
      <c r="D79" s="61" t="s">
        <v>25</v>
      </c>
      <c r="E79" s="15" t="s">
        <v>161</v>
      </c>
      <c r="F79" s="14" t="s">
        <v>14</v>
      </c>
      <c r="G79" s="80">
        <v>200</v>
      </c>
    </row>
    <row r="80" spans="1:7" ht="15.75">
      <c r="A80" s="74"/>
      <c r="B80" s="18" t="s">
        <v>65</v>
      </c>
      <c r="C80" s="14" t="s">
        <v>10</v>
      </c>
      <c r="D80" s="14" t="s">
        <v>25</v>
      </c>
      <c r="E80" s="15" t="s">
        <v>6</v>
      </c>
      <c r="F80" s="14"/>
      <c r="G80" s="79">
        <f>G81</f>
        <v>700</v>
      </c>
    </row>
    <row r="81" spans="1:7" ht="15.75">
      <c r="A81" s="74"/>
      <c r="B81" s="18" t="s">
        <v>139</v>
      </c>
      <c r="C81" s="14" t="s">
        <v>10</v>
      </c>
      <c r="D81" s="14" t="s">
        <v>25</v>
      </c>
      <c r="E81" s="15" t="s">
        <v>12</v>
      </c>
      <c r="F81" s="14"/>
      <c r="G81" s="79">
        <f>G82</f>
        <v>700</v>
      </c>
    </row>
    <row r="82" spans="1:7" ht="113.25" customHeight="1">
      <c r="A82" s="74"/>
      <c r="B82" s="25" t="s">
        <v>256</v>
      </c>
      <c r="C82" s="14" t="s">
        <v>10</v>
      </c>
      <c r="D82" s="14" t="s">
        <v>25</v>
      </c>
      <c r="E82" s="15" t="s">
        <v>90</v>
      </c>
      <c r="F82" s="14" t="s">
        <v>47</v>
      </c>
      <c r="G82" s="80">
        <v>700</v>
      </c>
    </row>
    <row r="83" spans="1:7" ht="31.5">
      <c r="A83" s="74"/>
      <c r="B83" s="21" t="s">
        <v>28</v>
      </c>
      <c r="C83" s="23" t="s">
        <v>10</v>
      </c>
      <c r="D83" s="23" t="s">
        <v>29</v>
      </c>
      <c r="E83" s="32"/>
      <c r="F83" s="23"/>
      <c r="G83" s="82">
        <f>G84+G90+G96+G87+G93</f>
        <v>1166.2</v>
      </c>
    </row>
    <row r="84" spans="1:7" ht="78.75">
      <c r="A84" s="74"/>
      <c r="B84" s="18" t="s">
        <v>30</v>
      </c>
      <c r="C84" s="14" t="s">
        <v>10</v>
      </c>
      <c r="D84" s="14" t="s">
        <v>31</v>
      </c>
      <c r="E84" s="15" t="s">
        <v>39</v>
      </c>
      <c r="F84" s="14"/>
      <c r="G84" s="79">
        <f>G86</f>
        <v>50</v>
      </c>
    </row>
    <row r="85" spans="1:7" ht="31.5">
      <c r="A85" s="74"/>
      <c r="B85" s="18" t="s">
        <v>77</v>
      </c>
      <c r="C85" s="14" t="s">
        <v>10</v>
      </c>
      <c r="D85" s="14" t="s">
        <v>29</v>
      </c>
      <c r="E85" s="15" t="s">
        <v>162</v>
      </c>
      <c r="F85" s="14"/>
      <c r="G85" s="79">
        <f>G86</f>
        <v>50</v>
      </c>
    </row>
    <row r="86" spans="1:7" ht="36.75" customHeight="1">
      <c r="A86" s="74"/>
      <c r="B86" s="20" t="s">
        <v>163</v>
      </c>
      <c r="C86" s="14" t="s">
        <v>10</v>
      </c>
      <c r="D86" s="14" t="s">
        <v>29</v>
      </c>
      <c r="E86" s="15" t="s">
        <v>164</v>
      </c>
      <c r="F86" s="14" t="s">
        <v>14</v>
      </c>
      <c r="G86" s="80">
        <v>50</v>
      </c>
    </row>
    <row r="87" spans="1:7" ht="78.75">
      <c r="A87" s="74"/>
      <c r="B87" s="20" t="s">
        <v>57</v>
      </c>
      <c r="C87" s="14" t="s">
        <v>10</v>
      </c>
      <c r="D87" s="14" t="s">
        <v>29</v>
      </c>
      <c r="E87" s="29" t="s">
        <v>25</v>
      </c>
      <c r="F87" s="37"/>
      <c r="G87" s="79">
        <f>G89</f>
        <v>50</v>
      </c>
    </row>
    <row r="88" spans="1:7" ht="31.5">
      <c r="A88" s="74"/>
      <c r="B88" s="20" t="s">
        <v>78</v>
      </c>
      <c r="C88" s="14" t="s">
        <v>10</v>
      </c>
      <c r="D88" s="14" t="s">
        <v>29</v>
      </c>
      <c r="E88" s="29" t="s">
        <v>165</v>
      </c>
      <c r="F88" s="37"/>
      <c r="G88" s="79">
        <f>G89</f>
        <v>50</v>
      </c>
    </row>
    <row r="89" spans="1:7" ht="36" customHeight="1">
      <c r="A89" s="74"/>
      <c r="B89" s="20" t="s">
        <v>163</v>
      </c>
      <c r="C89" s="14" t="s">
        <v>10</v>
      </c>
      <c r="D89" s="14" t="s">
        <v>29</v>
      </c>
      <c r="E89" s="29" t="s">
        <v>166</v>
      </c>
      <c r="F89" s="37" t="s">
        <v>14</v>
      </c>
      <c r="G89" s="80">
        <v>50</v>
      </c>
    </row>
    <row r="90" spans="1:7" ht="126">
      <c r="A90" s="74"/>
      <c r="B90" s="20" t="s">
        <v>91</v>
      </c>
      <c r="C90" s="14" t="s">
        <v>10</v>
      </c>
      <c r="D90" s="14" t="s">
        <v>29</v>
      </c>
      <c r="E90" s="15" t="s">
        <v>43</v>
      </c>
      <c r="F90" s="14"/>
      <c r="G90" s="79">
        <f>G92</f>
        <v>60</v>
      </c>
    </row>
    <row r="91" spans="1:7" ht="31.5">
      <c r="A91" s="74"/>
      <c r="B91" s="20" t="s">
        <v>79</v>
      </c>
      <c r="C91" s="14" t="s">
        <v>10</v>
      </c>
      <c r="D91" s="14" t="s">
        <v>29</v>
      </c>
      <c r="E91" s="15" t="s">
        <v>167</v>
      </c>
      <c r="F91" s="14"/>
      <c r="G91" s="79">
        <f>G92</f>
        <v>60</v>
      </c>
    </row>
    <row r="92" spans="1:7" ht="38.25" customHeight="1">
      <c r="A92" s="74"/>
      <c r="B92" s="20" t="s">
        <v>163</v>
      </c>
      <c r="C92" s="14" t="s">
        <v>10</v>
      </c>
      <c r="D92" s="14" t="s">
        <v>29</v>
      </c>
      <c r="E92" s="15" t="s">
        <v>168</v>
      </c>
      <c r="F92" s="14" t="s">
        <v>14</v>
      </c>
      <c r="G92" s="80">
        <v>60</v>
      </c>
    </row>
    <row r="93" spans="1:7" ht="51" customHeight="1">
      <c r="A93" s="74"/>
      <c r="B93" s="20" t="s">
        <v>169</v>
      </c>
      <c r="C93" s="14" t="s">
        <v>10</v>
      </c>
      <c r="D93" s="14" t="s">
        <v>29</v>
      </c>
      <c r="E93" s="15" t="s">
        <v>18</v>
      </c>
      <c r="F93" s="14"/>
      <c r="G93" s="80">
        <f>G94</f>
        <v>10</v>
      </c>
    </row>
    <row r="94" spans="1:7" ht="38.25" customHeight="1">
      <c r="A94" s="74"/>
      <c r="B94" s="20" t="s">
        <v>92</v>
      </c>
      <c r="C94" s="14" t="s">
        <v>10</v>
      </c>
      <c r="D94" s="14" t="s">
        <v>29</v>
      </c>
      <c r="E94" s="15" t="s">
        <v>170</v>
      </c>
      <c r="F94" s="14"/>
      <c r="G94" s="80">
        <f>G95</f>
        <v>10</v>
      </c>
    </row>
    <row r="95" spans="1:7" ht="38.25" customHeight="1">
      <c r="A95" s="74"/>
      <c r="B95" s="20" t="s">
        <v>163</v>
      </c>
      <c r="C95" s="14" t="s">
        <v>10</v>
      </c>
      <c r="D95" s="14" t="s">
        <v>29</v>
      </c>
      <c r="E95" s="15" t="s">
        <v>171</v>
      </c>
      <c r="F95" s="14" t="s">
        <v>14</v>
      </c>
      <c r="G95" s="80">
        <v>10</v>
      </c>
    </row>
    <row r="96" spans="1:7" ht="78.75">
      <c r="A96" s="74"/>
      <c r="B96" s="20" t="s">
        <v>59</v>
      </c>
      <c r="C96" s="14" t="s">
        <v>10</v>
      </c>
      <c r="D96" s="14" t="s">
        <v>29</v>
      </c>
      <c r="E96" s="15" t="s">
        <v>5</v>
      </c>
      <c r="F96" s="14"/>
      <c r="G96" s="79">
        <f>G98</f>
        <v>996.2</v>
      </c>
    </row>
    <row r="97" spans="1:7" ht="33" customHeight="1">
      <c r="A97" s="74"/>
      <c r="B97" s="43" t="s">
        <v>172</v>
      </c>
      <c r="C97" s="14" t="s">
        <v>10</v>
      </c>
      <c r="D97" s="14" t="s">
        <v>29</v>
      </c>
      <c r="E97" s="15" t="s">
        <v>121</v>
      </c>
      <c r="F97" s="14"/>
      <c r="G97" s="79">
        <f>G98</f>
        <v>996.2</v>
      </c>
    </row>
    <row r="98" spans="1:7" ht="126" customHeight="1">
      <c r="A98" s="74"/>
      <c r="B98" s="43" t="s">
        <v>122</v>
      </c>
      <c r="C98" s="14" t="s">
        <v>10</v>
      </c>
      <c r="D98" s="14" t="s">
        <v>29</v>
      </c>
      <c r="E98" s="15" t="s">
        <v>123</v>
      </c>
      <c r="F98" s="14" t="s">
        <v>8</v>
      </c>
      <c r="G98" s="80">
        <v>996.2</v>
      </c>
    </row>
    <row r="99" spans="1:7" ht="15.75">
      <c r="A99" s="74"/>
      <c r="B99" s="21" t="s">
        <v>32</v>
      </c>
      <c r="C99" s="23" t="s">
        <v>33</v>
      </c>
      <c r="D99" s="23"/>
      <c r="E99" s="15"/>
      <c r="F99" s="14"/>
      <c r="G99" s="82">
        <f>G100+G109+G127</f>
        <v>8964.6</v>
      </c>
    </row>
    <row r="100" spans="1:7" ht="15.75">
      <c r="A100" s="74"/>
      <c r="B100" s="21" t="s">
        <v>34</v>
      </c>
      <c r="C100" s="23" t="s">
        <v>33</v>
      </c>
      <c r="D100" s="23" t="s">
        <v>4</v>
      </c>
      <c r="E100" s="32"/>
      <c r="F100" s="23"/>
      <c r="G100" s="87">
        <f>G104+G101</f>
        <v>1741.9</v>
      </c>
    </row>
    <row r="101" spans="1:7" ht="63.75" customHeight="1">
      <c r="A101" s="74"/>
      <c r="B101" s="20" t="s">
        <v>173</v>
      </c>
      <c r="C101" s="56" t="s">
        <v>33</v>
      </c>
      <c r="D101" s="56" t="s">
        <v>4</v>
      </c>
      <c r="E101" s="62" t="s">
        <v>29</v>
      </c>
      <c r="F101" s="14"/>
      <c r="G101" s="80">
        <f>G102</f>
        <v>382.9</v>
      </c>
    </row>
    <row r="102" spans="1:7" ht="36.75" customHeight="1">
      <c r="A102" s="74"/>
      <c r="B102" s="20" t="s">
        <v>174</v>
      </c>
      <c r="C102" s="56" t="s">
        <v>33</v>
      </c>
      <c r="D102" s="56" t="s">
        <v>4</v>
      </c>
      <c r="E102" s="62" t="s">
        <v>175</v>
      </c>
      <c r="F102" s="14"/>
      <c r="G102" s="80">
        <f>G103</f>
        <v>382.9</v>
      </c>
    </row>
    <row r="103" spans="1:7" ht="63">
      <c r="A103" s="74"/>
      <c r="B103" s="25" t="s">
        <v>176</v>
      </c>
      <c r="C103" s="56" t="s">
        <v>33</v>
      </c>
      <c r="D103" s="56" t="s">
        <v>4</v>
      </c>
      <c r="E103" s="62" t="s">
        <v>247</v>
      </c>
      <c r="F103" s="56" t="s">
        <v>106</v>
      </c>
      <c r="G103" s="88">
        <v>382.9</v>
      </c>
    </row>
    <row r="104" spans="1:7" ht="36" customHeight="1">
      <c r="A104" s="74"/>
      <c r="B104" s="18" t="s">
        <v>58</v>
      </c>
      <c r="C104" s="14" t="s">
        <v>33</v>
      </c>
      <c r="D104" s="14" t="s">
        <v>4</v>
      </c>
      <c r="E104" s="15" t="s">
        <v>20</v>
      </c>
      <c r="F104" s="14"/>
      <c r="G104" s="80">
        <f>G105+G107</f>
        <v>1359</v>
      </c>
    </row>
    <row r="105" spans="1:7" ht="33.75" customHeight="1">
      <c r="A105" s="74"/>
      <c r="B105" s="48" t="s">
        <v>177</v>
      </c>
      <c r="C105" s="14" t="s">
        <v>33</v>
      </c>
      <c r="D105" s="14" t="s">
        <v>4</v>
      </c>
      <c r="E105" s="15" t="s">
        <v>178</v>
      </c>
      <c r="F105" s="14"/>
      <c r="G105" s="80">
        <f>G106</f>
        <v>982</v>
      </c>
    </row>
    <row r="106" spans="1:7" ht="50.25" customHeight="1">
      <c r="A106" s="74"/>
      <c r="B106" s="49" t="s">
        <v>179</v>
      </c>
      <c r="C106" s="14" t="s">
        <v>33</v>
      </c>
      <c r="D106" s="14" t="s">
        <v>4</v>
      </c>
      <c r="E106" s="15" t="s">
        <v>180</v>
      </c>
      <c r="F106" s="14" t="s">
        <v>14</v>
      </c>
      <c r="G106" s="88">
        <v>982</v>
      </c>
    </row>
    <row r="107" spans="1:7" ht="63">
      <c r="A107" s="74"/>
      <c r="B107" s="48" t="s">
        <v>80</v>
      </c>
      <c r="C107" s="14" t="s">
        <v>33</v>
      </c>
      <c r="D107" s="14" t="s">
        <v>4</v>
      </c>
      <c r="E107" s="15" t="s">
        <v>181</v>
      </c>
      <c r="F107" s="14"/>
      <c r="G107" s="80">
        <f>G108</f>
        <v>377</v>
      </c>
    </row>
    <row r="108" spans="1:7" ht="81" customHeight="1">
      <c r="A108" s="74"/>
      <c r="B108" s="71" t="s">
        <v>182</v>
      </c>
      <c r="C108" s="14" t="s">
        <v>33</v>
      </c>
      <c r="D108" s="14" t="s">
        <v>4</v>
      </c>
      <c r="E108" s="62" t="s">
        <v>246</v>
      </c>
      <c r="F108" s="14" t="s">
        <v>35</v>
      </c>
      <c r="G108" s="80">
        <v>377</v>
      </c>
    </row>
    <row r="109" spans="1:7" ht="15.75">
      <c r="A109" s="74"/>
      <c r="B109" s="21" t="s">
        <v>36</v>
      </c>
      <c r="C109" s="23" t="s">
        <v>33</v>
      </c>
      <c r="D109" s="23" t="s">
        <v>9</v>
      </c>
      <c r="E109" s="32"/>
      <c r="F109" s="23"/>
      <c r="G109" s="84">
        <f>G110+G124+G119</f>
        <v>5495</v>
      </c>
    </row>
    <row r="110" spans="1:7" ht="78.75">
      <c r="A110" s="74"/>
      <c r="B110" s="18" t="s">
        <v>56</v>
      </c>
      <c r="C110" s="14" t="s">
        <v>33</v>
      </c>
      <c r="D110" s="14" t="s">
        <v>9</v>
      </c>
      <c r="E110" s="15" t="s">
        <v>82</v>
      </c>
      <c r="F110" s="14"/>
      <c r="G110" s="80">
        <f>G111+G113+G115+G117</f>
        <v>3635</v>
      </c>
    </row>
    <row r="111" spans="1:7" ht="26.25" customHeight="1">
      <c r="A111" s="74"/>
      <c r="B111" s="25" t="s">
        <v>94</v>
      </c>
      <c r="C111" s="14" t="s">
        <v>33</v>
      </c>
      <c r="D111" s="14" t="s">
        <v>9</v>
      </c>
      <c r="E111" s="15" t="s">
        <v>183</v>
      </c>
      <c r="F111" s="14"/>
      <c r="G111" s="80">
        <f>G112</f>
        <v>2185</v>
      </c>
    </row>
    <row r="112" spans="1:7" ht="34.5" customHeight="1">
      <c r="A112" s="74"/>
      <c r="B112" s="20" t="s">
        <v>185</v>
      </c>
      <c r="C112" s="14" t="s">
        <v>33</v>
      </c>
      <c r="D112" s="14" t="s">
        <v>9</v>
      </c>
      <c r="E112" s="15" t="s">
        <v>184</v>
      </c>
      <c r="F112" s="14" t="s">
        <v>14</v>
      </c>
      <c r="G112" s="80">
        <f>3185-1000</f>
        <v>2185</v>
      </c>
    </row>
    <row r="113" spans="1:7" ht="38.25" customHeight="1">
      <c r="A113" s="74"/>
      <c r="B113" s="25" t="s">
        <v>186</v>
      </c>
      <c r="C113" s="14" t="s">
        <v>33</v>
      </c>
      <c r="D113" s="14" t="s">
        <v>9</v>
      </c>
      <c r="E113" s="15" t="s">
        <v>187</v>
      </c>
      <c r="F113" s="14"/>
      <c r="G113" s="80">
        <f>G114</f>
        <v>100</v>
      </c>
    </row>
    <row r="114" spans="1:7" ht="40.5" customHeight="1">
      <c r="A114" s="74"/>
      <c r="B114" s="20" t="s">
        <v>188</v>
      </c>
      <c r="C114" s="14" t="s">
        <v>33</v>
      </c>
      <c r="D114" s="14" t="s">
        <v>9</v>
      </c>
      <c r="E114" s="15" t="s">
        <v>189</v>
      </c>
      <c r="F114" s="14" t="s">
        <v>14</v>
      </c>
      <c r="G114" s="80">
        <v>100</v>
      </c>
    </row>
    <row r="115" spans="1:7" ht="31.5">
      <c r="A115" s="74"/>
      <c r="B115" s="25" t="s">
        <v>93</v>
      </c>
      <c r="C115" s="14" t="s">
        <v>33</v>
      </c>
      <c r="D115" s="14" t="s">
        <v>9</v>
      </c>
      <c r="E115" s="15" t="s">
        <v>190</v>
      </c>
      <c r="F115" s="14"/>
      <c r="G115" s="80">
        <v>850</v>
      </c>
    </row>
    <row r="116" spans="1:7" ht="36.75" customHeight="1">
      <c r="A116" s="74"/>
      <c r="B116" s="20" t="s">
        <v>191</v>
      </c>
      <c r="C116" s="14" t="s">
        <v>33</v>
      </c>
      <c r="D116" s="14" t="s">
        <v>9</v>
      </c>
      <c r="E116" s="15" t="s">
        <v>192</v>
      </c>
      <c r="F116" s="14" t="s">
        <v>14</v>
      </c>
      <c r="G116" s="80">
        <v>850</v>
      </c>
    </row>
    <row r="117" spans="1:7" ht="35.25" customHeight="1">
      <c r="A117" s="74"/>
      <c r="B117" s="25" t="s">
        <v>95</v>
      </c>
      <c r="C117" s="14" t="s">
        <v>33</v>
      </c>
      <c r="D117" s="14" t="s">
        <v>9</v>
      </c>
      <c r="E117" s="15" t="s">
        <v>193</v>
      </c>
      <c r="F117" s="14"/>
      <c r="G117" s="80">
        <f>G118</f>
        <v>500</v>
      </c>
    </row>
    <row r="118" spans="1:7" ht="37.5" customHeight="1">
      <c r="A118" s="74"/>
      <c r="B118" s="20" t="s">
        <v>194</v>
      </c>
      <c r="C118" s="14" t="s">
        <v>33</v>
      </c>
      <c r="D118" s="14" t="s">
        <v>9</v>
      </c>
      <c r="E118" s="15" t="s">
        <v>195</v>
      </c>
      <c r="F118" s="14" t="s">
        <v>14</v>
      </c>
      <c r="G118" s="80">
        <v>500</v>
      </c>
    </row>
    <row r="119" spans="1:7" ht="53.25" customHeight="1">
      <c r="A119" s="74"/>
      <c r="B119" s="20" t="s">
        <v>101</v>
      </c>
      <c r="C119" s="14" t="s">
        <v>33</v>
      </c>
      <c r="D119" s="14" t="s">
        <v>9</v>
      </c>
      <c r="E119" s="15" t="s">
        <v>54</v>
      </c>
      <c r="F119" s="14"/>
      <c r="G119" s="80">
        <f>G120+G122</f>
        <v>480</v>
      </c>
    </row>
    <row r="120" spans="1:7" ht="31.5">
      <c r="A120" s="74"/>
      <c r="B120" s="20" t="s">
        <v>196</v>
      </c>
      <c r="C120" s="14" t="s">
        <v>33</v>
      </c>
      <c r="D120" s="14" t="s">
        <v>9</v>
      </c>
      <c r="E120" s="15" t="s">
        <v>197</v>
      </c>
      <c r="F120" s="14"/>
      <c r="G120" s="80">
        <f>G121</f>
        <v>320</v>
      </c>
    </row>
    <row r="121" spans="1:7" ht="41.25" customHeight="1">
      <c r="A121" s="74"/>
      <c r="B121" s="20" t="s">
        <v>198</v>
      </c>
      <c r="C121" s="14" t="s">
        <v>33</v>
      </c>
      <c r="D121" s="14" t="s">
        <v>9</v>
      </c>
      <c r="E121" s="15" t="s">
        <v>199</v>
      </c>
      <c r="F121" s="14" t="s">
        <v>14</v>
      </c>
      <c r="G121" s="80">
        <v>320</v>
      </c>
    </row>
    <row r="122" spans="1:7" ht="33.75" customHeight="1">
      <c r="A122" s="74"/>
      <c r="B122" s="20" t="s">
        <v>200</v>
      </c>
      <c r="C122" s="14" t="s">
        <v>33</v>
      </c>
      <c r="D122" s="14" t="s">
        <v>9</v>
      </c>
      <c r="E122" s="15" t="s">
        <v>201</v>
      </c>
      <c r="F122" s="14"/>
      <c r="G122" s="80">
        <f>G123</f>
        <v>160</v>
      </c>
    </row>
    <row r="123" spans="1:7" ht="48" customHeight="1">
      <c r="A123" s="74"/>
      <c r="B123" s="20" t="s">
        <v>202</v>
      </c>
      <c r="C123" s="14" t="s">
        <v>33</v>
      </c>
      <c r="D123" s="14" t="s">
        <v>9</v>
      </c>
      <c r="E123" s="15" t="s">
        <v>203</v>
      </c>
      <c r="F123" s="14" t="s">
        <v>14</v>
      </c>
      <c r="G123" s="80">
        <v>160</v>
      </c>
    </row>
    <row r="124" spans="1:7" ht="15.75">
      <c r="A124" s="74"/>
      <c r="B124" s="18" t="s">
        <v>65</v>
      </c>
      <c r="C124" s="14" t="s">
        <v>33</v>
      </c>
      <c r="D124" s="14" t="s">
        <v>9</v>
      </c>
      <c r="E124" s="15" t="s">
        <v>6</v>
      </c>
      <c r="F124" s="14"/>
      <c r="G124" s="79">
        <f>G125</f>
        <v>1380</v>
      </c>
    </row>
    <row r="125" spans="1:7" ht="15.75">
      <c r="A125" s="74"/>
      <c r="B125" s="18" t="s">
        <v>139</v>
      </c>
      <c r="C125" s="14" t="s">
        <v>33</v>
      </c>
      <c r="D125" s="14" t="s">
        <v>9</v>
      </c>
      <c r="E125" s="15" t="s">
        <v>12</v>
      </c>
      <c r="F125" s="14"/>
      <c r="G125" s="79">
        <f>G126</f>
        <v>1380</v>
      </c>
    </row>
    <row r="126" spans="1:7" ht="48.75" customHeight="1">
      <c r="A126" s="74"/>
      <c r="B126" s="24" t="s">
        <v>205</v>
      </c>
      <c r="C126" s="14" t="s">
        <v>33</v>
      </c>
      <c r="D126" s="14" t="s">
        <v>9</v>
      </c>
      <c r="E126" s="15" t="s">
        <v>206</v>
      </c>
      <c r="F126" s="14" t="s">
        <v>14</v>
      </c>
      <c r="G126" s="80">
        <f>2380-1000</f>
        <v>1380</v>
      </c>
    </row>
    <row r="127" spans="1:7" ht="31.5">
      <c r="A127" s="74"/>
      <c r="B127" s="21" t="s">
        <v>37</v>
      </c>
      <c r="C127" s="23" t="s">
        <v>33</v>
      </c>
      <c r="D127" s="23" t="s">
        <v>33</v>
      </c>
      <c r="E127" s="32"/>
      <c r="F127" s="23"/>
      <c r="G127" s="82">
        <f>G128</f>
        <v>1727.7</v>
      </c>
    </row>
    <row r="128" spans="1:7" ht="85.5" customHeight="1">
      <c r="A128" s="74"/>
      <c r="B128" s="20" t="s">
        <v>59</v>
      </c>
      <c r="C128" s="14" t="s">
        <v>33</v>
      </c>
      <c r="D128" s="14" t="s">
        <v>33</v>
      </c>
      <c r="E128" s="15" t="s">
        <v>5</v>
      </c>
      <c r="F128" s="14"/>
      <c r="G128" s="79">
        <f>G130</f>
        <v>1727.7</v>
      </c>
    </row>
    <row r="129" spans="1:7" ht="33.75" customHeight="1">
      <c r="A129" s="74"/>
      <c r="B129" s="43" t="s">
        <v>172</v>
      </c>
      <c r="C129" s="14" t="s">
        <v>33</v>
      </c>
      <c r="D129" s="14" t="s">
        <v>33</v>
      </c>
      <c r="E129" s="15" t="s">
        <v>121</v>
      </c>
      <c r="F129" s="14"/>
      <c r="G129" s="79">
        <f>G130</f>
        <v>1727.7</v>
      </c>
    </row>
    <row r="130" spans="1:7" ht="141.75">
      <c r="A130" s="74"/>
      <c r="B130" s="43" t="s">
        <v>122</v>
      </c>
      <c r="C130" s="14" t="s">
        <v>33</v>
      </c>
      <c r="D130" s="14" t="s">
        <v>33</v>
      </c>
      <c r="E130" s="15" t="s">
        <v>123</v>
      </c>
      <c r="F130" s="14" t="s">
        <v>8</v>
      </c>
      <c r="G130" s="80">
        <v>1727.7</v>
      </c>
    </row>
    <row r="131" spans="1:7" ht="15.75">
      <c r="A131" s="74"/>
      <c r="B131" s="51" t="s">
        <v>83</v>
      </c>
      <c r="C131" s="23" t="s">
        <v>82</v>
      </c>
      <c r="D131" s="14"/>
      <c r="E131" s="15"/>
      <c r="F131" s="14"/>
      <c r="G131" s="82">
        <f>G132</f>
        <v>100</v>
      </c>
    </row>
    <row r="132" spans="1:7" ht="34.5" customHeight="1">
      <c r="A132" s="74"/>
      <c r="B132" s="26" t="s">
        <v>84</v>
      </c>
      <c r="C132" s="31" t="s">
        <v>82</v>
      </c>
      <c r="D132" s="31" t="s">
        <v>33</v>
      </c>
      <c r="E132" s="15"/>
      <c r="F132" s="14"/>
      <c r="G132" s="79">
        <f>G133</f>
        <v>100</v>
      </c>
    </row>
    <row r="133" spans="1:7" ht="78.75">
      <c r="A133" s="74"/>
      <c r="B133" s="18" t="s">
        <v>56</v>
      </c>
      <c r="C133" s="31" t="s">
        <v>82</v>
      </c>
      <c r="D133" s="31" t="s">
        <v>33</v>
      </c>
      <c r="E133" s="52" t="s">
        <v>82</v>
      </c>
      <c r="F133" s="14"/>
      <c r="G133" s="86">
        <f>G134</f>
        <v>100</v>
      </c>
    </row>
    <row r="134" spans="1:7" ht="31.5">
      <c r="A134" s="74"/>
      <c r="B134" s="8" t="s">
        <v>85</v>
      </c>
      <c r="C134" s="14" t="s">
        <v>82</v>
      </c>
      <c r="D134" s="14" t="s">
        <v>33</v>
      </c>
      <c r="E134" s="15" t="s">
        <v>207</v>
      </c>
      <c r="F134" s="14"/>
      <c r="G134" s="79">
        <f>G135</f>
        <v>100</v>
      </c>
    </row>
    <row r="135" spans="1:7" ht="43.5" customHeight="1">
      <c r="A135" s="74"/>
      <c r="B135" s="8" t="s">
        <v>208</v>
      </c>
      <c r="C135" s="14" t="s">
        <v>82</v>
      </c>
      <c r="D135" s="14" t="s">
        <v>33</v>
      </c>
      <c r="E135" s="15" t="s">
        <v>209</v>
      </c>
      <c r="F135" s="14" t="s">
        <v>14</v>
      </c>
      <c r="G135" s="80">
        <v>100</v>
      </c>
    </row>
    <row r="136" spans="1:7" ht="15.75">
      <c r="A136" s="74"/>
      <c r="B136" s="21" t="s">
        <v>38</v>
      </c>
      <c r="C136" s="23" t="s">
        <v>39</v>
      </c>
      <c r="D136" s="23"/>
      <c r="E136" s="15"/>
      <c r="F136" s="14"/>
      <c r="G136" s="82">
        <f>G137</f>
        <v>12706.8</v>
      </c>
    </row>
    <row r="137" spans="1:7" ht="15.75">
      <c r="A137" s="74"/>
      <c r="B137" s="45" t="s">
        <v>40</v>
      </c>
      <c r="C137" s="23" t="s">
        <v>39</v>
      </c>
      <c r="D137" s="23" t="s">
        <v>4</v>
      </c>
      <c r="E137" s="32"/>
      <c r="F137" s="23"/>
      <c r="G137" s="82">
        <f>G141+G147+G138+G144</f>
        <v>12706.8</v>
      </c>
    </row>
    <row r="138" spans="1:7" ht="78.75">
      <c r="A138" s="74"/>
      <c r="B138" s="58" t="s">
        <v>255</v>
      </c>
      <c r="C138" s="47" t="s">
        <v>39</v>
      </c>
      <c r="D138" s="14" t="s">
        <v>4</v>
      </c>
      <c r="E138" s="15" t="s">
        <v>210</v>
      </c>
      <c r="F138" s="23"/>
      <c r="G138" s="80">
        <f>G139</f>
        <v>49</v>
      </c>
    </row>
    <row r="139" spans="1:7" ht="31.5">
      <c r="A139" s="74"/>
      <c r="B139" s="58" t="s">
        <v>211</v>
      </c>
      <c r="C139" s="47" t="s">
        <v>39</v>
      </c>
      <c r="D139" s="14" t="s">
        <v>4</v>
      </c>
      <c r="E139" s="15" t="s">
        <v>212</v>
      </c>
      <c r="F139" s="14"/>
      <c r="G139" s="80">
        <f>G140</f>
        <v>49</v>
      </c>
    </row>
    <row r="140" spans="1:7" ht="47.25">
      <c r="A140" s="74"/>
      <c r="B140" s="58" t="s">
        <v>213</v>
      </c>
      <c r="C140" s="47" t="s">
        <v>39</v>
      </c>
      <c r="D140" s="14" t="s">
        <v>4</v>
      </c>
      <c r="E140" s="15" t="s">
        <v>214</v>
      </c>
      <c r="F140" s="14" t="s">
        <v>14</v>
      </c>
      <c r="G140" s="80">
        <v>49</v>
      </c>
    </row>
    <row r="141" spans="1:7" ht="78.75">
      <c r="A141" s="74"/>
      <c r="B141" s="20" t="s">
        <v>59</v>
      </c>
      <c r="C141" s="14" t="s">
        <v>39</v>
      </c>
      <c r="D141" s="14" t="s">
        <v>4</v>
      </c>
      <c r="E141" s="15" t="s">
        <v>5</v>
      </c>
      <c r="F141" s="14"/>
      <c r="G141" s="79">
        <f>G142</f>
        <v>1976.8</v>
      </c>
    </row>
    <row r="142" spans="1:7" ht="31.5">
      <c r="A142" s="74"/>
      <c r="B142" s="43" t="s">
        <v>172</v>
      </c>
      <c r="C142" s="14" t="s">
        <v>39</v>
      </c>
      <c r="D142" s="14" t="s">
        <v>4</v>
      </c>
      <c r="E142" s="15" t="s">
        <v>121</v>
      </c>
      <c r="F142" s="14"/>
      <c r="G142" s="79">
        <f>G143</f>
        <v>1976.8</v>
      </c>
    </row>
    <row r="143" spans="1:7" ht="141.75">
      <c r="A143" s="74"/>
      <c r="B143" s="43" t="s">
        <v>122</v>
      </c>
      <c r="C143" s="14" t="s">
        <v>39</v>
      </c>
      <c r="D143" s="14" t="s">
        <v>4</v>
      </c>
      <c r="E143" s="15" t="s">
        <v>123</v>
      </c>
      <c r="F143" s="14" t="s">
        <v>8</v>
      </c>
      <c r="G143" s="80">
        <v>1976.8</v>
      </c>
    </row>
    <row r="144" spans="1:7" ht="83.25" customHeight="1">
      <c r="A144" s="74"/>
      <c r="B144" s="63" t="s">
        <v>96</v>
      </c>
      <c r="C144" s="47" t="s">
        <v>39</v>
      </c>
      <c r="D144" s="14" t="s">
        <v>4</v>
      </c>
      <c r="E144" s="15" t="s">
        <v>215</v>
      </c>
      <c r="F144" s="14"/>
      <c r="G144" s="80">
        <f>G145</f>
        <v>100</v>
      </c>
    </row>
    <row r="145" spans="1:7" ht="47.25">
      <c r="A145" s="74"/>
      <c r="B145" s="63" t="s">
        <v>216</v>
      </c>
      <c r="C145" s="47" t="s">
        <v>39</v>
      </c>
      <c r="D145" s="14" t="s">
        <v>4</v>
      </c>
      <c r="E145" s="15" t="s">
        <v>218</v>
      </c>
      <c r="F145" s="14"/>
      <c r="G145" s="80">
        <f>G146</f>
        <v>100</v>
      </c>
    </row>
    <row r="146" spans="1:7" ht="57" customHeight="1">
      <c r="A146" s="74"/>
      <c r="B146" s="73" t="s">
        <v>217</v>
      </c>
      <c r="C146" s="47" t="s">
        <v>39</v>
      </c>
      <c r="D146" s="14" t="s">
        <v>4</v>
      </c>
      <c r="E146" s="15" t="s">
        <v>219</v>
      </c>
      <c r="F146" s="14" t="s">
        <v>14</v>
      </c>
      <c r="G146" s="80">
        <v>100</v>
      </c>
    </row>
    <row r="147" spans="1:7" ht="15.75">
      <c r="A147" s="74"/>
      <c r="B147" s="46" t="s">
        <v>62</v>
      </c>
      <c r="C147" s="14" t="s">
        <v>39</v>
      </c>
      <c r="D147" s="14" t="s">
        <v>4</v>
      </c>
      <c r="E147" s="15" t="s">
        <v>6</v>
      </c>
      <c r="F147" s="14"/>
      <c r="G147" s="79">
        <f>G148</f>
        <v>10581</v>
      </c>
    </row>
    <row r="148" spans="1:7" ht="15.75">
      <c r="A148" s="74"/>
      <c r="B148" s="44" t="s">
        <v>139</v>
      </c>
      <c r="C148" s="14" t="s">
        <v>39</v>
      </c>
      <c r="D148" s="14" t="s">
        <v>4</v>
      </c>
      <c r="E148" s="15" t="s">
        <v>63</v>
      </c>
      <c r="F148" s="14"/>
      <c r="G148" s="79">
        <f>SUM(G149:G152)</f>
        <v>10581</v>
      </c>
    </row>
    <row r="149" spans="1:7" ht="86.25" customHeight="1">
      <c r="A149" s="74"/>
      <c r="B149" s="26" t="s">
        <v>220</v>
      </c>
      <c r="C149" s="14" t="s">
        <v>39</v>
      </c>
      <c r="D149" s="14" t="s">
        <v>4</v>
      </c>
      <c r="E149" s="15" t="s">
        <v>221</v>
      </c>
      <c r="F149" s="14" t="s">
        <v>35</v>
      </c>
      <c r="G149" s="80">
        <v>5913.3</v>
      </c>
    </row>
    <row r="150" spans="1:7" ht="86.25" customHeight="1">
      <c r="A150" s="74"/>
      <c r="B150" s="19" t="s">
        <v>222</v>
      </c>
      <c r="C150" s="14" t="s">
        <v>39</v>
      </c>
      <c r="D150" s="14" t="s">
        <v>4</v>
      </c>
      <c r="E150" s="15" t="s">
        <v>223</v>
      </c>
      <c r="F150" s="14" t="s">
        <v>35</v>
      </c>
      <c r="G150" s="80">
        <v>1706.1</v>
      </c>
    </row>
    <row r="151" spans="1:7" ht="79.5" customHeight="1">
      <c r="A151" s="74"/>
      <c r="B151" s="18" t="s">
        <v>224</v>
      </c>
      <c r="C151" s="14" t="s">
        <v>39</v>
      </c>
      <c r="D151" s="14" t="s">
        <v>4</v>
      </c>
      <c r="E151" s="15" t="s">
        <v>249</v>
      </c>
      <c r="F151" s="14" t="s">
        <v>35</v>
      </c>
      <c r="G151" s="79">
        <v>120.1</v>
      </c>
    </row>
    <row r="152" spans="1:7" ht="64.5" customHeight="1">
      <c r="A152" s="74"/>
      <c r="B152" s="18" t="s">
        <v>226</v>
      </c>
      <c r="C152" s="14" t="s">
        <v>39</v>
      </c>
      <c r="D152" s="14" t="s">
        <v>4</v>
      </c>
      <c r="E152" s="62" t="s">
        <v>225</v>
      </c>
      <c r="F152" s="14" t="s">
        <v>35</v>
      </c>
      <c r="G152" s="80">
        <v>2841.5</v>
      </c>
    </row>
    <row r="153" spans="1:7" ht="15.75">
      <c r="A153" s="74"/>
      <c r="B153" s="21" t="s">
        <v>41</v>
      </c>
      <c r="C153" s="23" t="s">
        <v>43</v>
      </c>
      <c r="D153" s="23"/>
      <c r="E153" s="15"/>
      <c r="F153" s="14"/>
      <c r="G153" s="82">
        <f>G154+G158</f>
        <v>1618.4</v>
      </c>
    </row>
    <row r="154" spans="1:7" ht="15.75">
      <c r="A154" s="74"/>
      <c r="B154" s="21" t="s">
        <v>42</v>
      </c>
      <c r="C154" s="23" t="s">
        <v>43</v>
      </c>
      <c r="D154" s="23" t="s">
        <v>4</v>
      </c>
      <c r="E154" s="32"/>
      <c r="F154" s="23"/>
      <c r="G154" s="79">
        <f>G155</f>
        <v>554</v>
      </c>
    </row>
    <row r="155" spans="1:7" ht="56.25" customHeight="1">
      <c r="A155" s="74"/>
      <c r="B155" s="20" t="s">
        <v>52</v>
      </c>
      <c r="C155" s="14" t="s">
        <v>43</v>
      </c>
      <c r="D155" s="14" t="s">
        <v>4</v>
      </c>
      <c r="E155" s="15" t="s">
        <v>4</v>
      </c>
      <c r="F155" s="14"/>
      <c r="G155" s="79">
        <f>G156</f>
        <v>554</v>
      </c>
    </row>
    <row r="156" spans="1:7" ht="31.5">
      <c r="A156" s="74"/>
      <c r="B156" s="43" t="s">
        <v>227</v>
      </c>
      <c r="C156" s="14" t="s">
        <v>43</v>
      </c>
      <c r="D156" s="14" t="s">
        <v>4</v>
      </c>
      <c r="E156" s="15" t="s">
        <v>228</v>
      </c>
      <c r="F156" s="14"/>
      <c r="G156" s="79">
        <f>G157</f>
        <v>554</v>
      </c>
    </row>
    <row r="157" spans="1:7" ht="41.25" customHeight="1">
      <c r="A157" s="74"/>
      <c r="B157" s="64" t="s">
        <v>230</v>
      </c>
      <c r="C157" s="14" t="s">
        <v>43</v>
      </c>
      <c r="D157" s="14" t="s">
        <v>4</v>
      </c>
      <c r="E157" s="15" t="s">
        <v>229</v>
      </c>
      <c r="F157" s="14" t="s">
        <v>44</v>
      </c>
      <c r="G157" s="80">
        <v>554</v>
      </c>
    </row>
    <row r="158" spans="1:7" ht="15.75">
      <c r="A158" s="74"/>
      <c r="B158" s="21" t="s">
        <v>45</v>
      </c>
      <c r="C158" s="23" t="s">
        <v>43</v>
      </c>
      <c r="D158" s="23" t="s">
        <v>9</v>
      </c>
      <c r="E158" s="32"/>
      <c r="F158" s="23"/>
      <c r="G158" s="82">
        <f>G159+G162</f>
        <v>1064.4</v>
      </c>
    </row>
    <row r="159" spans="1:7" ht="51.75" customHeight="1">
      <c r="A159" s="74"/>
      <c r="B159" s="28" t="s">
        <v>233</v>
      </c>
      <c r="C159" s="14" t="s">
        <v>43</v>
      </c>
      <c r="D159" s="14" t="s">
        <v>9</v>
      </c>
      <c r="E159" s="15" t="s">
        <v>231</v>
      </c>
      <c r="F159" s="14"/>
      <c r="G159" s="79">
        <f>G160</f>
        <v>250</v>
      </c>
    </row>
    <row r="160" spans="1:7" ht="31.5" customHeight="1">
      <c r="A160" s="74"/>
      <c r="B160" s="28" t="s">
        <v>81</v>
      </c>
      <c r="C160" s="14" t="s">
        <v>43</v>
      </c>
      <c r="D160" s="14" t="s">
        <v>9</v>
      </c>
      <c r="E160" s="15" t="s">
        <v>232</v>
      </c>
      <c r="F160" s="14"/>
      <c r="G160" s="79">
        <f>G161</f>
        <v>250</v>
      </c>
    </row>
    <row r="161" spans="1:7" ht="39" customHeight="1">
      <c r="A161" s="74"/>
      <c r="B161" s="20" t="s">
        <v>234</v>
      </c>
      <c r="C161" s="14" t="s">
        <v>43</v>
      </c>
      <c r="D161" s="14" t="s">
        <v>9</v>
      </c>
      <c r="E161" s="15" t="s">
        <v>235</v>
      </c>
      <c r="F161" s="14" t="s">
        <v>47</v>
      </c>
      <c r="G161" s="80">
        <v>250</v>
      </c>
    </row>
    <row r="162" spans="1:7" ht="15.75">
      <c r="A162" s="74"/>
      <c r="B162" s="18" t="s">
        <v>65</v>
      </c>
      <c r="C162" s="14" t="s">
        <v>43</v>
      </c>
      <c r="D162" s="14" t="s">
        <v>9</v>
      </c>
      <c r="E162" s="15" t="s">
        <v>6</v>
      </c>
      <c r="F162" s="14"/>
      <c r="G162" s="79">
        <f>G163</f>
        <v>814.4</v>
      </c>
    </row>
    <row r="163" spans="1:7" ht="15.75">
      <c r="A163" s="74"/>
      <c r="B163" s="18" t="s">
        <v>139</v>
      </c>
      <c r="C163" s="14" t="s">
        <v>43</v>
      </c>
      <c r="D163" s="14" t="s">
        <v>9</v>
      </c>
      <c r="E163" s="15" t="s">
        <v>12</v>
      </c>
      <c r="F163" s="14"/>
      <c r="G163" s="79">
        <f>SUM(G164:G167)</f>
        <v>814.4</v>
      </c>
    </row>
    <row r="164" spans="1:7" ht="47.25">
      <c r="A164" s="74"/>
      <c r="B164" s="19" t="s">
        <v>248</v>
      </c>
      <c r="C164" s="14" t="s">
        <v>43</v>
      </c>
      <c r="D164" s="14" t="s">
        <v>9</v>
      </c>
      <c r="E164" s="29" t="s">
        <v>97</v>
      </c>
      <c r="F164" s="14" t="s">
        <v>47</v>
      </c>
      <c r="G164" s="80">
        <v>782.5</v>
      </c>
    </row>
    <row r="165" spans="1:7" ht="78.75">
      <c r="A165" s="74"/>
      <c r="B165" s="28" t="s">
        <v>46</v>
      </c>
      <c r="C165" s="14" t="s">
        <v>43</v>
      </c>
      <c r="D165" s="14" t="s">
        <v>9</v>
      </c>
      <c r="E165" s="15" t="s">
        <v>48</v>
      </c>
      <c r="F165" s="14" t="s">
        <v>44</v>
      </c>
      <c r="G165" s="80">
        <v>1.8</v>
      </c>
    </row>
    <row r="166" spans="1:7" ht="84" customHeight="1" thickBot="1">
      <c r="A166" s="74"/>
      <c r="B166" s="28" t="s">
        <v>236</v>
      </c>
      <c r="C166" s="14" t="s">
        <v>43</v>
      </c>
      <c r="D166" s="14" t="s">
        <v>9</v>
      </c>
      <c r="E166" s="15" t="s">
        <v>237</v>
      </c>
      <c r="F166" s="14" t="s">
        <v>44</v>
      </c>
      <c r="G166" s="88">
        <v>0.1</v>
      </c>
    </row>
    <row r="167" spans="1:7" ht="63.75" thickBot="1">
      <c r="A167" s="74"/>
      <c r="B167" s="72" t="s">
        <v>245</v>
      </c>
      <c r="C167" s="14" t="s">
        <v>43</v>
      </c>
      <c r="D167" s="14" t="s">
        <v>9</v>
      </c>
      <c r="E167" s="15" t="s">
        <v>238</v>
      </c>
      <c r="F167" s="14" t="s">
        <v>44</v>
      </c>
      <c r="G167" s="88">
        <v>30</v>
      </c>
    </row>
    <row r="168" spans="1:7" ht="15.75">
      <c r="A168" s="74"/>
      <c r="B168" s="21" t="s">
        <v>49</v>
      </c>
      <c r="C168" s="23" t="s">
        <v>18</v>
      </c>
      <c r="D168" s="23"/>
      <c r="E168" s="15"/>
      <c r="F168" s="14"/>
      <c r="G168" s="82">
        <f>G169+G173</f>
        <v>8666</v>
      </c>
    </row>
    <row r="169" spans="1:7" ht="15.75">
      <c r="A169" s="74"/>
      <c r="B169" s="21" t="s">
        <v>50</v>
      </c>
      <c r="C169" s="23" t="s">
        <v>18</v>
      </c>
      <c r="D169" s="23" t="s">
        <v>4</v>
      </c>
      <c r="E169" s="32"/>
      <c r="F169" s="23"/>
      <c r="G169" s="82">
        <f>G170</f>
        <v>8386</v>
      </c>
    </row>
    <row r="170" spans="1:7" ht="15.75">
      <c r="A170" s="74"/>
      <c r="B170" s="18" t="s">
        <v>65</v>
      </c>
      <c r="C170" s="14" t="s">
        <v>18</v>
      </c>
      <c r="D170" s="14" t="s">
        <v>4</v>
      </c>
      <c r="E170" s="15" t="s">
        <v>6</v>
      </c>
      <c r="F170" s="14"/>
      <c r="G170" s="79">
        <f>G171</f>
        <v>8386</v>
      </c>
    </row>
    <row r="171" spans="1:7" ht="15.75">
      <c r="A171" s="74"/>
      <c r="B171" s="18" t="s">
        <v>139</v>
      </c>
      <c r="C171" s="14" t="s">
        <v>18</v>
      </c>
      <c r="D171" s="14" t="s">
        <v>4</v>
      </c>
      <c r="E171" s="15" t="s">
        <v>63</v>
      </c>
      <c r="F171" s="14"/>
      <c r="G171" s="79">
        <f>G172</f>
        <v>8386</v>
      </c>
    </row>
    <row r="172" spans="1:7" ht="74.25" customHeight="1">
      <c r="A172" s="74"/>
      <c r="B172" s="27" t="s">
        <v>239</v>
      </c>
      <c r="C172" s="14" t="s">
        <v>18</v>
      </c>
      <c r="D172" s="14" t="s">
        <v>4</v>
      </c>
      <c r="E172" s="15" t="s">
        <v>240</v>
      </c>
      <c r="F172" s="14" t="s">
        <v>35</v>
      </c>
      <c r="G172" s="80">
        <v>8386</v>
      </c>
    </row>
    <row r="173" spans="1:7" ht="33" customHeight="1">
      <c r="A173" s="74"/>
      <c r="B173" s="54" t="s">
        <v>86</v>
      </c>
      <c r="C173" s="23" t="s">
        <v>18</v>
      </c>
      <c r="D173" s="23" t="s">
        <v>5</v>
      </c>
      <c r="E173" s="32"/>
      <c r="F173" s="23"/>
      <c r="G173" s="84">
        <f>G174</f>
        <v>280</v>
      </c>
    </row>
    <row r="174" spans="1:7" ht="66" customHeight="1">
      <c r="A174" s="74"/>
      <c r="B174" s="65" t="s">
        <v>98</v>
      </c>
      <c r="C174" s="14" t="s">
        <v>18</v>
      </c>
      <c r="D174" s="14" t="s">
        <v>5</v>
      </c>
      <c r="E174" s="15" t="s">
        <v>99</v>
      </c>
      <c r="F174" s="14"/>
      <c r="G174" s="80">
        <f>G175</f>
        <v>280</v>
      </c>
    </row>
    <row r="175" spans="1:7" ht="30" customHeight="1">
      <c r="A175" s="74"/>
      <c r="B175" s="18" t="s">
        <v>241</v>
      </c>
      <c r="C175" s="14" t="s">
        <v>18</v>
      </c>
      <c r="D175" s="14" t="s">
        <v>5</v>
      </c>
      <c r="E175" s="15" t="s">
        <v>242</v>
      </c>
      <c r="F175" s="14"/>
      <c r="G175" s="80">
        <f>G176</f>
        <v>280</v>
      </c>
    </row>
    <row r="176" spans="1:7" ht="51.75" customHeight="1">
      <c r="A176" s="75"/>
      <c r="B176" s="53" t="s">
        <v>243</v>
      </c>
      <c r="C176" s="14" t="s">
        <v>18</v>
      </c>
      <c r="D176" s="14" t="s">
        <v>5</v>
      </c>
      <c r="E176" s="17" t="s">
        <v>244</v>
      </c>
      <c r="F176" s="14" t="s">
        <v>14</v>
      </c>
      <c r="G176" s="80">
        <v>280</v>
      </c>
    </row>
  </sheetData>
  <sheetProtection/>
  <mergeCells count="9">
    <mergeCell ref="B3:F4"/>
    <mergeCell ref="E1:G2"/>
    <mergeCell ref="A6:A7"/>
    <mergeCell ref="C6:C7"/>
    <mergeCell ref="D6:D7"/>
    <mergeCell ref="E6:E7"/>
    <mergeCell ref="F6:F7"/>
    <mergeCell ref="G6:G7"/>
    <mergeCell ref="B6:B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2017-11-14T17:02:00Z</dcterms:modified>
  <cp:category/>
  <cp:version/>
  <cp:contentType/>
  <cp:contentStatus/>
</cp:coreProperties>
</file>