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ерат." sheetId="1" r:id="rId1"/>
  </sheets>
  <definedNames>
    <definedName name="_xlnm.Print_Area" localSheetId="0">'Операт.'!$B$1:$E$126</definedName>
  </definedNames>
  <calcPr fullCalcOnLoad="1"/>
</workbook>
</file>

<file path=xl/sharedStrings.xml><?xml version="1.0" encoding="utf-8"?>
<sst xmlns="http://schemas.openxmlformats.org/spreadsheetml/2006/main" count="226" uniqueCount="215">
  <si>
    <t>Приложение № 1 
к решению Совета народных депутатов города Струнино 
от____________ №________</t>
  </si>
  <si>
    <t xml:space="preserve">Исполнение  бюджета муниципального образования город Струнино за 2019 год по кодам классификации доходов бюджета                    </t>
  </si>
  <si>
    <t>Наименование показателя</t>
  </si>
  <si>
    <t>Код  бюджетной классификации</t>
  </si>
  <si>
    <t xml:space="preserve">Кассовое исполнение,     тыс.руб.  </t>
  </si>
  <si>
    <t>администратора поступлений</t>
  </si>
  <si>
    <t>доходов бюджета города Струнино</t>
  </si>
  <si>
    <t>Доходы- всего:</t>
  </si>
  <si>
    <t>в том числе:</t>
  </si>
  <si>
    <t>Налоговые и неналоговые доходы</t>
  </si>
  <si>
    <t xml:space="preserve"> 1 00 00000 00 0000 000</t>
  </si>
  <si>
    <t>Безвозмездные поступления</t>
  </si>
  <si>
    <t xml:space="preserve"> 2 00 00000 00 0000 000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</si>
  <si>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</si>
  <si>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</si>
  <si>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</si>
  <si>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</si>
  <si>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</si>
  <si>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</si>
  <si>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</si>
  <si>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</si>
  <si>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</si>
  <si>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</si>
  <si>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</si>
  <si>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</si>
  <si>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</si>
  <si>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Администрация муниципального образования город Струнино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</si>
  <si>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</si>
  <si>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</si>
  <si>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</si>
  <si>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</si>
  <si>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</si>
  <si>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</si>
  <si>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</si>
  <si>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</si>
  <si>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</si>
  <si>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</si>
  <si>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</si>
  <si>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</si>
  <si>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</si>
  <si>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</si>
  <si>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</si>
  <si>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</si>
  <si>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</si>
  <si>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</si>
  <si>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</si>
  <si>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</si>
  <si>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</si>
  <si>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</si>
  <si>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Налоги на прибыль, доходы</t>
  </si>
  <si>
    <t xml:space="preserve"> 1 01 00000 00 0000 000</t>
  </si>
  <si>
    <t>Налог на доходы  физических лиц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</si>
  <si>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</si>
  <si>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</si>
  <si>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</si>
  <si>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</si>
  <si>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</si>
  <si>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</si>
  <si>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</si>
  <si>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</si>
  <si>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</si>
  <si>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</si>
  <si>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</si>
  <si>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</si>
  <si>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</si>
  <si>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1 06 00000 00 0 000 000</t>
  </si>
  <si>
    <t>Налог на имущество физических лиц</t>
  </si>
  <si>
    <t>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</si>
  <si>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</si>
  <si>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</si>
  <si>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</t>
  </si>
  <si>
    <t>1 06 06000 00 0000 110</t>
  </si>
  <si>
    <t xml:space="preserve">  Земельный налог с организаций</t>
  </si>
  <si>
    <t>1 06 060300 00 0000 110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</si>
  <si>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</si>
  <si>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1 06 06033 13 0000 110</t>
  </si>
  <si>
    <t xml:space="preserve">  Земельный налог с физических лиц</t>
  </si>
  <si>
    <t>1 06 06040 00 0000 110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</si>
  <si>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</si>
  <si>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</si>
  <si>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Контрольно-ревизионная инспекция администрации Владимирской области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</si>
  <si>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</si>
  <si>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</si>
  <si>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</si>
  <si>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</si>
  <si>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городских поселений</t>
  </si>
  <si>
    <t xml:space="preserve"> 1 16 33050 13 0000 140</t>
  </si>
  <si>
    <t>Государственная инспекция административно-технического надзора администрации Владимирской области</t>
  </si>
  <si>
    <t xml:space="preserve"> 1 16 00000 00 0000 000</t>
  </si>
  <si>
    <t>Денежные взыскания (штрафы), установленные законами субъектов РФ за несоблюдение муниципальных правовых актов</t>
  </si>
  <si>
    <t>116 51000 02 0000 140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</si>
  <si>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</si>
  <si>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116 51040 02 0000 140</t>
  </si>
  <si>
    <t>Администрация  Александровского района Владимирской области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</si>
  <si>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</si>
  <si>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</si>
  <si>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</si>
  <si>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1 16 90050 13 0000 140</t>
  </si>
  <si>
    <t>Доходы от оказания платных услуг (работ) и компенсации затрат государства</t>
  </si>
  <si>
    <t xml:space="preserve"> 1 13 00000 00 0000 000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</si>
  <si>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</si>
  <si>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</si>
  <si>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</si>
  <si>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</si>
  <si>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бюджетов городских поселений</t>
  </si>
  <si>
    <t xml:space="preserve"> 1 13 02995 13 0000 130</t>
  </si>
  <si>
    <t>Доходы от продажи материальных и нематериальных активов</t>
  </si>
  <si>
    <t xml:space="preserve">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</si>
  <si>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</si>
  <si>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</si>
  <si>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</si>
  <si>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</si>
  <si>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</si>
  <si>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</si>
  <si>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</si>
  <si>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</si>
  <si>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</si>
  <si>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</si>
  <si>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</si>
  <si>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</si>
  <si>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</si>
  <si>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</si>
  <si>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</si>
  <si>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</si>
  <si>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</si>
  <si>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</si>
  <si>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</si>
  <si>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</si>
  <si>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</si>
  <si>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</si>
  <si>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</si>
  <si>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</si>
  <si>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</si>
  <si>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</si>
  <si>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</si>
  <si>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</si>
  <si>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</si>
  <si>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ПРОЧИЕ НЕНАЛОГОВЫЕ ДОХОДЫ</t>
  </si>
  <si>
    <t xml:space="preserve"> 1 17 00000 00 0000 000</t>
  </si>
  <si>
    <t xml:space="preserve">  Прочие неналоговые доходы</t>
  </si>
  <si>
    <t xml:space="preserve">  1 17 05000 00 0000 180</t>
  </si>
  <si>
    <t xml:space="preserve">  Прочие неналоговые доходы бюджетов городских поселений</t>
  </si>
  <si>
    <t xml:space="preserve"> 1 17 05050 13 0000 180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</si>
  <si>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</si>
  <si>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</t>
  </si>
  <si>
    <t xml:space="preserve"> 2 02 00000 00 0000 000</t>
  </si>
  <si>
    <t>Дотации от других бюджетов бюджетной системы Российской Федерации</t>
  </si>
  <si>
    <t>2 02 10000 00 0000 150</t>
  </si>
  <si>
    <t>Дотации на выравнивание бюджетной обеспеченности</t>
  </si>
  <si>
    <t>2 02 15001 00 0000 150</t>
  </si>
  <si>
    <t>Дотации  бюджетам поселениям на выравнивание бюджетной обеспеченности</t>
  </si>
  <si>
    <t>2 02 15001 13 0000 150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</si>
  <si>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</si>
  <si>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</si>
  <si>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</si>
  <si>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</si>
  <si>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</si>
  <si>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</si>
  <si>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</si>
  <si>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</si>
  <si>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</si>
  <si>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202  20302 13 0000 150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</si>
  <si>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</si>
  <si>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</si>
  <si>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</si>
  <si>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202 25555 13 0000 150</t>
  </si>
  <si>
    <t>Прочие субсидии</t>
  </si>
  <si>
    <t>2 02 29999 00 0000 150</t>
  </si>
  <si>
    <t>Прочие субсидии бюджетам городских поселений</t>
  </si>
  <si>
    <t>2 02 29999 13 0000 150</t>
  </si>
  <si>
    <t>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деятельностью</t>
  </si>
  <si>
    <t>2 02 29999 13 7008 150</t>
  </si>
  <si>
    <t>Субсидия на повышение оплаты труда работников культуры и педпгогических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</si>
  <si>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2 02 29999 13 7039 150</t>
  </si>
  <si>
    <t>2 02 29999 13 7053 150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</si>
  <si>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</si>
  <si>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2 02 29999 13 7246 150</t>
  </si>
  <si>
    <t xml:space="preserve">  Субвенции бюджетам субъектов Российской Федерации и муниципальных образований</t>
  </si>
  <si>
    <t>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</si>
  <si>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</si>
  <si>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</si>
  <si>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</si>
  <si>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</si>
  <si>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Иные межбюджетные трансферты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</si>
  <si>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</si>
  <si>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</si>
  <si>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</si>
  <si>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</si>
  <si>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202 40014 13 0000 150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</si>
  <si>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</si>
  <si>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</si>
  <si>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поселений</t>
  </si>
  <si>
    <t>2 02 49999 13 0000 150</t>
  </si>
  <si>
    <t xml:space="preserve">Прочие межбюджетные трансферты на сбалансированность бюджетов городских поселений, достигших наилучших результатов по качеству организации и осуществления бюджетного процесса </t>
  </si>
  <si>
    <t>2 02 49999 13 8043 150</t>
  </si>
  <si>
    <t xml:space="preserve"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 </t>
  </si>
  <si>
    <t>2 02 49999 13 8044 150</t>
  </si>
  <si>
    <t>Безвозмездные поступления от негосударственных организаций</t>
  </si>
  <si>
    <t>2 04 05000 00 0000 000</t>
  </si>
  <si>
    <t>Безвозмездные поступления от негосударственных организаций в бюджеты городских поселений</t>
  </si>
  <si>
    <t>2 04 05000 13 0000 180</t>
  </si>
  <si>
    <t>Прочие безвозмездные поступления от негосударственных организаций в бюджеты городских поселений</t>
  </si>
  <si>
    <t>2 04 05099 13 0000 180</t>
  </si>
  <si>
    <t>Прочие безвозмездные поступления</t>
  </si>
  <si>
    <t xml:space="preserve"> 2 07 00000 00 0000 000</t>
  </si>
  <si>
    <t>Прочие безвозмездные поступления в бюджеты поселений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</si>
  <si>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</si>
  <si>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</si>
  <si>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</si>
  <si>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</si>
  <si>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</si>
  <si>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</si>
  <si>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</si>
  <si>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2 19 60010 13 0000 150</t>
  </si>
  <si>
    <t>ИТОГО ДОХОДОВ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</si>
</sst>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DD/MM/YYYY"/>
    <numFmt numFmtId="168" formatCode="#,##0.0"/>
  </numFmts>
  <fonts count="3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8"/>
      <name val="Arial Narrow"/>
      <family val="2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8" fillId="3" borderId="0" applyNumberFormat="0" applyBorder="0" applyAlignment="0" applyProtection="0"/>
    <xf numFmtId="164" fontId="9" fillId="2" borderId="0" applyNumberFormat="0" applyBorder="0" applyAlignment="0" applyProtection="0"/>
    <xf numFmtId="164" fontId="10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5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6" borderId="0" applyNumberFormat="0" applyBorder="0" applyAlignment="0" applyProtection="0"/>
    <xf numFmtId="164" fontId="13" fillId="7" borderId="0" applyNumberFormat="0" applyBorder="0" applyAlignment="0" applyProtection="0"/>
    <xf numFmtId="164" fontId="12" fillId="8" borderId="0" applyNumberFormat="0" applyBorder="0" applyAlignment="0" applyProtection="0"/>
    <xf numFmtId="164" fontId="14" fillId="0" borderId="0">
      <alignment horizontal="left"/>
      <protection/>
    </xf>
    <xf numFmtId="164" fontId="14" fillId="0" borderId="0">
      <alignment horizontal="left"/>
      <protection/>
    </xf>
    <xf numFmtId="164" fontId="14" fillId="0" borderId="0">
      <alignment horizontal="left"/>
      <protection/>
    </xf>
    <xf numFmtId="164" fontId="14" fillId="0" borderId="0">
      <alignment horizontal="left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 horizontal="left"/>
      <protection/>
    </xf>
    <xf numFmtId="164" fontId="14" fillId="0" borderId="0">
      <alignment horizontal="left"/>
      <protection/>
    </xf>
    <xf numFmtId="165" fontId="15" fillId="0" borderId="2">
      <alignment/>
      <protection/>
    </xf>
    <xf numFmtId="165" fontId="15" fillId="0" borderId="2">
      <alignment/>
      <protection/>
    </xf>
    <xf numFmtId="166" fontId="15" fillId="0" borderId="3">
      <alignment horizontal="right"/>
      <protection/>
    </xf>
    <xf numFmtId="166" fontId="15" fillId="0" borderId="3">
      <alignment horizontal="right"/>
      <protection/>
    </xf>
    <xf numFmtId="166" fontId="15" fillId="0" borderId="4">
      <alignment horizontal="right"/>
      <protection/>
    </xf>
    <xf numFmtId="166" fontId="15" fillId="0" borderId="4">
      <alignment horizontal="right"/>
      <protection/>
    </xf>
    <xf numFmtId="165" fontId="15" fillId="0" borderId="0">
      <alignment horizontal="right"/>
      <protection/>
    </xf>
    <xf numFmtId="165" fontId="15" fillId="0" borderId="0">
      <alignment horizontal="right"/>
      <protection/>
    </xf>
    <xf numFmtId="164" fontId="15" fillId="0" borderId="2">
      <alignment/>
      <protection/>
    </xf>
    <xf numFmtId="164" fontId="15" fillId="0" borderId="2">
      <alignment/>
      <protection/>
    </xf>
    <xf numFmtId="166" fontId="15" fillId="0" borderId="5">
      <alignment horizontal="right"/>
      <protection/>
    </xf>
    <xf numFmtId="166" fontId="15" fillId="0" borderId="5">
      <alignment horizontal="right"/>
      <protection/>
    </xf>
    <xf numFmtId="165" fontId="15" fillId="0" borderId="6">
      <alignment horizontal="center"/>
      <protection/>
    </xf>
    <xf numFmtId="165" fontId="15" fillId="0" borderId="6">
      <alignment horizontal="center"/>
      <protection/>
    </xf>
    <xf numFmtId="166" fontId="15" fillId="0" borderId="7">
      <alignment horizontal="right"/>
      <protection/>
    </xf>
    <xf numFmtId="166" fontId="15" fillId="0" borderId="7">
      <alignment horizontal="right"/>
      <protection/>
    </xf>
    <xf numFmtId="164" fontId="16" fillId="0" borderId="0">
      <alignment horizontal="center"/>
      <protection/>
    </xf>
    <xf numFmtId="164" fontId="16" fillId="0" borderId="0">
      <alignment horizontal="center"/>
      <protection/>
    </xf>
    <xf numFmtId="164" fontId="16" fillId="0" borderId="2">
      <alignment/>
      <protection/>
    </xf>
    <xf numFmtId="164" fontId="16" fillId="0" borderId="2">
      <alignment/>
      <protection/>
    </xf>
    <xf numFmtId="164" fontId="15" fillId="0" borderId="8">
      <alignment horizontal="left" wrapText="1"/>
      <protection/>
    </xf>
    <xf numFmtId="164" fontId="15" fillId="0" borderId="8">
      <alignment horizontal="left" wrapText="1"/>
      <protection/>
    </xf>
    <xf numFmtId="164" fontId="15" fillId="0" borderId="9">
      <alignment horizontal="left" wrapText="1" indent="1"/>
      <protection/>
    </xf>
    <xf numFmtId="164" fontId="15" fillId="0" borderId="9">
      <alignment horizontal="left" wrapText="1" indent="1"/>
      <protection/>
    </xf>
    <xf numFmtId="164" fontId="15" fillId="0" borderId="8">
      <alignment horizontal="left" wrapText="1" indent="2"/>
      <protection/>
    </xf>
    <xf numFmtId="164" fontId="15" fillId="0" borderId="8">
      <alignment horizontal="left" wrapText="1" indent="2"/>
      <protection/>
    </xf>
    <xf numFmtId="164" fontId="15" fillId="0" borderId="10">
      <alignment horizontal="left" wrapText="1" indent="2"/>
      <protection/>
    </xf>
    <xf numFmtId="164" fontId="15" fillId="0" borderId="10">
      <alignment horizontal="left" wrapText="1" indent="2"/>
      <protection/>
    </xf>
    <xf numFmtId="164" fontId="17" fillId="0" borderId="2">
      <alignment wrapText="1"/>
      <protection/>
    </xf>
    <xf numFmtId="164" fontId="17" fillId="0" borderId="2">
      <alignment wrapText="1"/>
      <protection/>
    </xf>
    <xf numFmtId="164" fontId="17" fillId="0" borderId="11">
      <alignment wrapText="1"/>
      <protection/>
    </xf>
    <xf numFmtId="164" fontId="17" fillId="0" borderId="11">
      <alignment wrapText="1"/>
      <protection/>
    </xf>
    <xf numFmtId="164" fontId="17" fillId="0" borderId="12">
      <alignment wrapText="1"/>
      <protection/>
    </xf>
    <xf numFmtId="164" fontId="17" fillId="0" borderId="12">
      <alignment wrapText="1"/>
      <protection/>
    </xf>
    <xf numFmtId="164" fontId="15" fillId="0" borderId="0">
      <alignment horizontal="center" wrapText="1"/>
      <protection/>
    </xf>
    <xf numFmtId="164" fontId="15" fillId="0" borderId="0">
      <alignment horizontal="center" wrapText="1"/>
      <protection/>
    </xf>
    <xf numFmtId="165" fontId="15" fillId="0" borderId="2">
      <alignment horizontal="left"/>
      <protection/>
    </xf>
    <xf numFmtId="165" fontId="15" fillId="0" borderId="2">
      <alignment horizontal="left"/>
      <protection/>
    </xf>
    <xf numFmtId="165" fontId="15" fillId="0" borderId="13">
      <alignment horizontal="center" wrapText="1"/>
      <protection/>
    </xf>
    <xf numFmtId="165" fontId="15" fillId="0" borderId="13">
      <alignment horizontal="center" wrapText="1"/>
      <protection/>
    </xf>
    <xf numFmtId="165" fontId="15" fillId="0" borderId="13">
      <alignment horizontal="left" wrapText="1"/>
      <protection/>
    </xf>
    <xf numFmtId="165" fontId="15" fillId="0" borderId="13">
      <alignment horizontal="left" wrapText="1"/>
      <protection/>
    </xf>
    <xf numFmtId="165" fontId="15" fillId="0" borderId="13">
      <alignment horizontal="center" shrinkToFit="1"/>
      <protection/>
    </xf>
    <xf numFmtId="165" fontId="15" fillId="0" borderId="13">
      <alignment horizontal="center" shrinkToFit="1"/>
      <protection/>
    </xf>
    <xf numFmtId="165" fontId="15" fillId="0" borderId="2">
      <alignment horizontal="center"/>
      <protection/>
    </xf>
    <xf numFmtId="165" fontId="15" fillId="0" borderId="2">
      <alignment horizontal="center"/>
      <protection/>
    </xf>
    <xf numFmtId="164" fontId="15" fillId="0" borderId="12">
      <alignment horizontal="center"/>
      <protection/>
    </xf>
    <xf numFmtId="164" fontId="15" fillId="0" borderId="12">
      <alignment horizontal="center"/>
      <protection/>
    </xf>
    <xf numFmtId="164" fontId="15" fillId="0" borderId="0">
      <alignment horizontal="center"/>
      <protection/>
    </xf>
    <xf numFmtId="164" fontId="15" fillId="0" borderId="0">
      <alignment horizontal="center"/>
      <protection/>
    </xf>
    <xf numFmtId="165" fontId="15" fillId="0" borderId="2">
      <alignment/>
      <protection/>
    </xf>
    <xf numFmtId="165" fontId="15" fillId="0" borderId="2">
      <alignment/>
      <protection/>
    </xf>
    <xf numFmtId="165" fontId="15" fillId="0" borderId="3">
      <alignment horizontal="center" shrinkToFit="1"/>
      <protection/>
    </xf>
    <xf numFmtId="165" fontId="15" fillId="0" borderId="3">
      <alignment horizontal="center" shrinkToFit="1"/>
      <protection/>
    </xf>
    <xf numFmtId="164" fontId="15" fillId="0" borderId="12">
      <alignment/>
      <protection/>
    </xf>
    <xf numFmtId="164" fontId="15" fillId="0" borderId="12">
      <alignment/>
      <protection/>
    </xf>
    <xf numFmtId="164" fontId="15" fillId="0" borderId="2">
      <alignment horizontal="center"/>
      <protection/>
    </xf>
    <xf numFmtId="164" fontId="15" fillId="0" borderId="2">
      <alignment horizontal="center"/>
      <protection/>
    </xf>
    <xf numFmtId="165" fontId="15" fillId="0" borderId="12">
      <alignment horizontal="center"/>
      <protection/>
    </xf>
    <xf numFmtId="165" fontId="15" fillId="0" borderId="12">
      <alignment horizontal="center"/>
      <protection/>
    </xf>
    <xf numFmtId="165" fontId="15" fillId="0" borderId="0">
      <alignment horizontal="left"/>
      <protection/>
    </xf>
    <xf numFmtId="165" fontId="15" fillId="0" borderId="0">
      <alignment horizontal="left"/>
      <protection/>
    </xf>
    <xf numFmtId="164" fontId="1" fillId="0" borderId="2">
      <alignment/>
      <protection/>
    </xf>
    <xf numFmtId="164" fontId="1" fillId="0" borderId="2">
      <alignment/>
      <protection/>
    </xf>
    <xf numFmtId="164" fontId="1" fillId="0" borderId="12">
      <alignment/>
      <protection/>
    </xf>
    <xf numFmtId="164" fontId="1" fillId="0" borderId="12">
      <alignment/>
      <protection/>
    </xf>
    <xf numFmtId="165" fontId="15" fillId="0" borderId="5">
      <alignment horizontal="center"/>
      <protection/>
    </xf>
    <xf numFmtId="165" fontId="15" fillId="0" borderId="5">
      <alignment horizontal="center"/>
      <protection/>
    </xf>
    <xf numFmtId="164" fontId="16" fillId="0" borderId="14">
      <alignment horizontal="center" vertical="center" textRotation="90" wrapText="1"/>
      <protection/>
    </xf>
    <xf numFmtId="164" fontId="16" fillId="0" borderId="14">
      <alignment horizontal="center" vertical="center" textRotation="90" wrapText="1"/>
      <protection/>
    </xf>
    <xf numFmtId="164" fontId="16" fillId="0" borderId="12">
      <alignment horizontal="center" vertical="center" textRotation="90" wrapText="1"/>
      <protection/>
    </xf>
    <xf numFmtId="164" fontId="16" fillId="0" borderId="12">
      <alignment horizontal="center" vertical="center" textRotation="90" wrapText="1"/>
      <protection/>
    </xf>
    <xf numFmtId="164" fontId="15" fillId="0" borderId="0">
      <alignment vertical="center"/>
      <protection/>
    </xf>
    <xf numFmtId="164" fontId="15" fillId="0" borderId="0">
      <alignment vertical="center"/>
      <protection/>
    </xf>
    <xf numFmtId="164" fontId="16" fillId="0" borderId="14">
      <alignment horizontal="center" vertical="center" textRotation="90"/>
      <protection/>
    </xf>
    <xf numFmtId="164" fontId="16" fillId="0" borderId="14">
      <alignment horizontal="center" vertical="center" textRotation="90"/>
      <protection/>
    </xf>
    <xf numFmtId="165" fontId="15" fillId="0" borderId="11">
      <alignment horizontal="center" vertical="center" wrapText="1"/>
      <protection/>
    </xf>
    <xf numFmtId="165" fontId="15" fillId="0" borderId="11">
      <alignment horizontal="center" vertical="center" wrapText="1"/>
      <protection/>
    </xf>
    <xf numFmtId="164" fontId="16" fillId="0" borderId="15">
      <alignment/>
      <protection/>
    </xf>
    <xf numFmtId="164" fontId="16" fillId="0" borderId="15">
      <alignment/>
      <protection/>
    </xf>
    <xf numFmtId="165" fontId="18" fillId="0" borderId="16">
      <alignment horizontal="left" vertical="center" wrapText="1"/>
      <protection/>
    </xf>
    <xf numFmtId="165" fontId="18" fillId="0" borderId="16">
      <alignment horizontal="left" vertical="center" wrapText="1"/>
      <protection/>
    </xf>
    <xf numFmtId="165" fontId="15" fillId="0" borderId="17">
      <alignment horizontal="left" vertical="center" wrapText="1" indent="2"/>
      <protection/>
    </xf>
    <xf numFmtId="165" fontId="15" fillId="0" borderId="17">
      <alignment horizontal="left" vertical="center" wrapText="1" indent="2"/>
      <protection/>
    </xf>
    <xf numFmtId="165" fontId="15" fillId="0" borderId="10">
      <alignment horizontal="left" vertical="center" wrapText="1" indent="3"/>
      <protection/>
    </xf>
    <xf numFmtId="165" fontId="15" fillId="0" borderId="10">
      <alignment horizontal="left" vertical="center" wrapText="1" indent="3"/>
      <protection/>
    </xf>
    <xf numFmtId="165" fontId="15" fillId="0" borderId="16">
      <alignment horizontal="left" vertical="center" wrapText="1" indent="3"/>
      <protection/>
    </xf>
    <xf numFmtId="165" fontId="15" fillId="0" borderId="16">
      <alignment horizontal="left" vertical="center" wrapText="1" indent="3"/>
      <protection/>
    </xf>
    <xf numFmtId="165" fontId="15" fillId="0" borderId="18">
      <alignment horizontal="left" vertical="center" wrapText="1" indent="3"/>
      <protection/>
    </xf>
    <xf numFmtId="165" fontId="15" fillId="0" borderId="18">
      <alignment horizontal="left" vertical="center" wrapText="1" indent="3"/>
      <protection/>
    </xf>
    <xf numFmtId="164" fontId="18" fillId="0" borderId="15">
      <alignment horizontal="left" vertical="center" wrapText="1"/>
      <protection/>
    </xf>
    <xf numFmtId="164" fontId="18" fillId="0" borderId="15">
      <alignment horizontal="left" vertical="center" wrapText="1"/>
      <protection/>
    </xf>
    <xf numFmtId="165" fontId="15" fillId="0" borderId="12">
      <alignment horizontal="left" vertical="center" wrapText="1" indent="3"/>
      <protection/>
    </xf>
    <xf numFmtId="165" fontId="15" fillId="0" borderId="12">
      <alignment horizontal="left" vertical="center" wrapText="1" indent="3"/>
      <protection/>
    </xf>
    <xf numFmtId="165" fontId="15" fillId="0" borderId="0">
      <alignment horizontal="left" vertical="center" wrapText="1" indent="3"/>
      <protection/>
    </xf>
    <xf numFmtId="165" fontId="15" fillId="0" borderId="0">
      <alignment horizontal="left" vertical="center" wrapText="1" indent="3"/>
      <protection/>
    </xf>
    <xf numFmtId="165" fontId="15" fillId="0" borderId="2">
      <alignment horizontal="left" vertical="center" wrapText="1" indent="3"/>
      <protection/>
    </xf>
    <xf numFmtId="165" fontId="15" fillId="0" borderId="2">
      <alignment horizontal="left" vertical="center" wrapText="1" indent="3"/>
      <protection/>
    </xf>
    <xf numFmtId="165" fontId="18" fillId="0" borderId="15">
      <alignment horizontal="left" vertical="center" wrapText="1"/>
      <protection/>
    </xf>
    <xf numFmtId="165" fontId="18" fillId="0" borderId="15">
      <alignment horizontal="left" vertical="center" wrapText="1"/>
      <protection/>
    </xf>
    <xf numFmtId="165" fontId="15" fillId="0" borderId="19">
      <alignment horizontal="center" vertical="center" wrapText="1"/>
      <protection/>
    </xf>
    <xf numFmtId="165" fontId="15" fillId="0" borderId="19">
      <alignment horizontal="center" vertical="center" wrapText="1"/>
      <protection/>
    </xf>
    <xf numFmtId="165" fontId="16" fillId="0" borderId="20">
      <alignment horizontal="center"/>
      <protection/>
    </xf>
    <xf numFmtId="165" fontId="16" fillId="0" borderId="20">
      <alignment horizontal="center"/>
      <protection/>
    </xf>
    <xf numFmtId="165" fontId="16" fillId="0" borderId="21">
      <alignment horizontal="center" vertical="center" wrapText="1"/>
      <protection/>
    </xf>
    <xf numFmtId="165" fontId="16" fillId="0" borderId="21">
      <alignment horizontal="center" vertical="center" wrapText="1"/>
      <protection/>
    </xf>
    <xf numFmtId="165" fontId="15" fillId="0" borderId="22">
      <alignment horizontal="center" vertical="center" wrapText="1"/>
      <protection/>
    </xf>
    <xf numFmtId="165" fontId="15" fillId="0" borderId="22">
      <alignment horizontal="center" vertical="center" wrapText="1"/>
      <protection/>
    </xf>
    <xf numFmtId="165" fontId="15" fillId="0" borderId="13">
      <alignment horizontal="center" vertical="center" wrapText="1"/>
      <protection/>
    </xf>
    <xf numFmtId="165" fontId="15" fillId="0" borderId="13">
      <alignment horizontal="center" vertical="center" wrapText="1"/>
      <protection/>
    </xf>
    <xf numFmtId="165" fontId="15" fillId="0" borderId="21">
      <alignment horizontal="center" vertical="center" wrapText="1"/>
      <protection/>
    </xf>
    <xf numFmtId="165" fontId="15" fillId="0" borderId="21">
      <alignment horizontal="center" vertical="center" wrapText="1"/>
      <protection/>
    </xf>
    <xf numFmtId="165" fontId="15" fillId="0" borderId="23">
      <alignment horizontal="center" vertical="center" wrapText="1"/>
      <protection/>
    </xf>
    <xf numFmtId="165" fontId="15" fillId="0" borderId="23">
      <alignment horizontal="center" vertical="center" wrapText="1"/>
      <protection/>
    </xf>
    <xf numFmtId="165" fontId="15" fillId="0" borderId="24">
      <alignment horizontal="center" vertical="center" wrapText="1"/>
      <protection/>
    </xf>
    <xf numFmtId="165" fontId="15" fillId="0" borderId="24">
      <alignment horizontal="center" vertical="center" wrapText="1"/>
      <protection/>
    </xf>
    <xf numFmtId="165" fontId="15" fillId="0" borderId="0">
      <alignment horizontal="center" vertical="center" wrapText="1"/>
      <protection/>
    </xf>
    <xf numFmtId="165" fontId="15" fillId="0" borderId="0">
      <alignment horizontal="center" vertical="center" wrapText="1"/>
      <protection/>
    </xf>
    <xf numFmtId="165" fontId="15" fillId="0" borderId="2">
      <alignment horizontal="center" vertical="center" wrapText="1"/>
      <protection/>
    </xf>
    <xf numFmtId="165" fontId="15" fillId="0" borderId="2">
      <alignment horizontal="center" vertical="center" wrapText="1"/>
      <protection/>
    </xf>
    <xf numFmtId="165" fontId="16" fillId="0" borderId="20">
      <alignment horizontal="center" vertical="center" wrapText="1"/>
      <protection/>
    </xf>
    <xf numFmtId="165" fontId="16" fillId="0" borderId="20">
      <alignment horizontal="center" vertical="center" wrapText="1"/>
      <protection/>
    </xf>
    <xf numFmtId="164" fontId="15" fillId="0" borderId="11">
      <alignment horizontal="center" vertical="top"/>
      <protection/>
    </xf>
    <xf numFmtId="164" fontId="15" fillId="0" borderId="11">
      <alignment horizontal="center" vertical="top"/>
      <protection/>
    </xf>
    <xf numFmtId="165" fontId="15" fillId="0" borderId="11">
      <alignment horizontal="center" vertical="top" wrapText="1"/>
      <protection/>
    </xf>
    <xf numFmtId="165" fontId="15" fillId="0" borderId="11">
      <alignment horizontal="center" vertical="top" wrapText="1"/>
      <protection/>
    </xf>
    <xf numFmtId="166" fontId="15" fillId="0" borderId="25">
      <alignment horizontal="right"/>
      <protection/>
    </xf>
    <xf numFmtId="166" fontId="15" fillId="0" borderId="25">
      <alignment horizontal="right"/>
      <protection/>
    </xf>
    <xf numFmtId="164" fontId="15" fillId="0" borderId="26">
      <alignment/>
      <protection/>
    </xf>
    <xf numFmtId="164" fontId="15" fillId="0" borderId="26">
      <alignment/>
      <protection/>
    </xf>
    <xf numFmtId="166" fontId="15" fillId="0" borderId="19">
      <alignment horizontal="right"/>
      <protection/>
    </xf>
    <xf numFmtId="166" fontId="15" fillId="0" borderId="19">
      <alignment horizontal="right"/>
      <protection/>
    </xf>
    <xf numFmtId="166" fontId="15" fillId="0" borderId="24">
      <alignment horizontal="right" shrinkToFit="1"/>
      <protection/>
    </xf>
    <xf numFmtId="166" fontId="15" fillId="0" borderId="24">
      <alignment horizontal="right" shrinkToFit="1"/>
      <protection/>
    </xf>
    <xf numFmtId="166" fontId="15" fillId="0" borderId="0">
      <alignment horizontal="right" shrinkToFit="1"/>
      <protection/>
    </xf>
    <xf numFmtId="166" fontId="15" fillId="0" borderId="0">
      <alignment horizontal="right" shrinkToFit="1"/>
      <protection/>
    </xf>
    <xf numFmtId="164" fontId="16" fillId="0" borderId="11">
      <alignment horizontal="center" vertical="top"/>
      <protection/>
    </xf>
    <xf numFmtId="164" fontId="16" fillId="0" borderId="11">
      <alignment horizontal="center" vertical="top"/>
      <protection/>
    </xf>
    <xf numFmtId="164" fontId="15" fillId="0" borderId="11">
      <alignment horizontal="center" vertical="top" wrapText="1"/>
      <protection/>
    </xf>
    <xf numFmtId="164" fontId="15" fillId="0" borderId="11">
      <alignment horizontal="center" vertical="top" wrapText="1"/>
      <protection/>
    </xf>
    <xf numFmtId="164" fontId="15" fillId="0" borderId="11">
      <alignment horizontal="center" vertical="top"/>
      <protection/>
    </xf>
    <xf numFmtId="164" fontId="15" fillId="0" borderId="11">
      <alignment horizontal="center" vertical="top"/>
      <protection/>
    </xf>
    <xf numFmtId="166" fontId="15" fillId="0" borderId="27">
      <alignment horizontal="right"/>
      <protection/>
    </xf>
    <xf numFmtId="166" fontId="15" fillId="0" borderId="27">
      <alignment horizontal="right"/>
      <protection/>
    </xf>
    <xf numFmtId="164" fontId="15" fillId="0" borderId="28">
      <alignment/>
      <protection/>
    </xf>
    <xf numFmtId="164" fontId="15" fillId="0" borderId="28">
      <alignment/>
      <protection/>
    </xf>
    <xf numFmtId="166" fontId="15" fillId="0" borderId="29">
      <alignment horizontal="right"/>
      <protection/>
    </xf>
    <xf numFmtId="166" fontId="15" fillId="0" borderId="29">
      <alignment horizontal="right"/>
      <protection/>
    </xf>
    <xf numFmtId="164" fontId="15" fillId="0" borderId="2">
      <alignment horizontal="right"/>
      <protection/>
    </xf>
    <xf numFmtId="164" fontId="15" fillId="0" borderId="2">
      <alignment horizontal="right"/>
      <protection/>
    </xf>
    <xf numFmtId="164" fontId="16" fillId="0" borderId="11">
      <alignment horizontal="center" vertical="top"/>
      <protection/>
    </xf>
    <xf numFmtId="164" fontId="16" fillId="0" borderId="11">
      <alignment horizontal="center" vertical="top"/>
      <protection/>
    </xf>
    <xf numFmtId="164" fontId="1" fillId="9" borderId="0">
      <alignment/>
      <protection/>
    </xf>
    <xf numFmtId="164" fontId="1" fillId="9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5" fillId="0" borderId="0">
      <alignment horizontal="left"/>
      <protection/>
    </xf>
    <xf numFmtId="164" fontId="15" fillId="0" borderId="0">
      <alignment horizontal="left"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1" fillId="9" borderId="2">
      <alignment/>
      <protection/>
    </xf>
    <xf numFmtId="164" fontId="1" fillId="9" borderId="2">
      <alignment/>
      <protection/>
    </xf>
    <xf numFmtId="164" fontId="15" fillId="0" borderId="14">
      <alignment horizontal="center" vertical="top" wrapText="1"/>
      <protection/>
    </xf>
    <xf numFmtId="164" fontId="15" fillId="0" borderId="14">
      <alignment horizontal="center" vertical="top" wrapText="1"/>
      <protection/>
    </xf>
    <xf numFmtId="164" fontId="15" fillId="0" borderId="14">
      <alignment horizontal="center" vertical="center"/>
      <protection/>
    </xf>
    <xf numFmtId="164" fontId="15" fillId="0" borderId="14">
      <alignment horizontal="center" vertical="center"/>
      <protection/>
    </xf>
    <xf numFmtId="164" fontId="1" fillId="9" borderId="30">
      <alignment/>
      <protection/>
    </xf>
    <xf numFmtId="164" fontId="1" fillId="9" borderId="30">
      <alignment/>
      <protection/>
    </xf>
    <xf numFmtId="164" fontId="15" fillId="0" borderId="31">
      <alignment horizontal="left" wrapText="1"/>
      <protection/>
    </xf>
    <xf numFmtId="164" fontId="15" fillId="0" borderId="31">
      <alignment horizontal="left" wrapText="1"/>
      <protection/>
    </xf>
    <xf numFmtId="164" fontId="15" fillId="0" borderId="8">
      <alignment horizontal="left" wrapText="1" indent="1"/>
      <protection/>
    </xf>
    <xf numFmtId="164" fontId="15" fillId="0" borderId="8">
      <alignment horizontal="left" wrapText="1" indent="1"/>
      <protection/>
    </xf>
    <xf numFmtId="164" fontId="15" fillId="0" borderId="15">
      <alignment horizontal="left" wrapText="1" indent="2"/>
      <protection/>
    </xf>
    <xf numFmtId="164" fontId="15" fillId="0" borderId="15">
      <alignment horizontal="left" wrapText="1" indent="2"/>
      <protection/>
    </xf>
    <xf numFmtId="164" fontId="1" fillId="9" borderId="32">
      <alignment/>
      <protection/>
    </xf>
    <xf numFmtId="164" fontId="1" fillId="9" borderId="32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 wrapText="1"/>
      <protection/>
    </xf>
    <xf numFmtId="164" fontId="22" fillId="0" borderId="0">
      <alignment horizontal="center" vertical="top"/>
      <protection/>
    </xf>
    <xf numFmtId="164" fontId="22" fillId="0" borderId="0">
      <alignment horizontal="center" vertical="top"/>
      <protection/>
    </xf>
    <xf numFmtId="164" fontId="15" fillId="0" borderId="2">
      <alignment wrapText="1"/>
      <protection/>
    </xf>
    <xf numFmtId="164" fontId="15" fillId="0" borderId="2">
      <alignment wrapText="1"/>
      <protection/>
    </xf>
    <xf numFmtId="164" fontId="15" fillId="0" borderId="30">
      <alignment wrapText="1"/>
      <protection/>
    </xf>
    <xf numFmtId="164" fontId="15" fillId="0" borderId="30">
      <alignment wrapText="1"/>
      <protection/>
    </xf>
    <xf numFmtId="164" fontId="15" fillId="0" borderId="12">
      <alignment horizontal="left"/>
      <protection/>
    </xf>
    <xf numFmtId="164" fontId="15" fillId="0" borderId="12">
      <alignment horizontal="left"/>
      <protection/>
    </xf>
    <xf numFmtId="164" fontId="15" fillId="0" borderId="11">
      <alignment horizontal="center" vertical="top" wrapText="1"/>
      <protection/>
    </xf>
    <xf numFmtId="164" fontId="15" fillId="0" borderId="11">
      <alignment horizontal="center" vertical="top" wrapText="1"/>
      <protection/>
    </xf>
    <xf numFmtId="164" fontId="15" fillId="0" borderId="19">
      <alignment horizontal="center" vertical="center"/>
      <protection/>
    </xf>
    <xf numFmtId="164" fontId="15" fillId="0" borderId="19">
      <alignment horizontal="center" vertical="center"/>
      <protection/>
    </xf>
    <xf numFmtId="164" fontId="1" fillId="9" borderId="33">
      <alignment/>
      <protection/>
    </xf>
    <xf numFmtId="164" fontId="1" fillId="9" borderId="33">
      <alignment/>
      <protection/>
    </xf>
    <xf numFmtId="165" fontId="15" fillId="0" borderId="20">
      <alignment horizontal="center" wrapText="1"/>
      <protection/>
    </xf>
    <xf numFmtId="165" fontId="15" fillId="0" borderId="20">
      <alignment horizontal="center" wrapText="1"/>
      <protection/>
    </xf>
    <xf numFmtId="165" fontId="15" fillId="0" borderId="22">
      <alignment horizontal="center" wrapText="1"/>
      <protection/>
    </xf>
    <xf numFmtId="165" fontId="15" fillId="0" borderId="22">
      <alignment horizontal="center" wrapText="1"/>
      <protection/>
    </xf>
    <xf numFmtId="165" fontId="15" fillId="0" borderId="21">
      <alignment horizontal="center"/>
      <protection/>
    </xf>
    <xf numFmtId="165" fontId="15" fillId="0" borderId="21">
      <alignment horizontal="center"/>
      <protection/>
    </xf>
    <xf numFmtId="164" fontId="1" fillId="9" borderId="12">
      <alignment/>
      <protection/>
    </xf>
    <xf numFmtId="164" fontId="1" fillId="9" borderId="12">
      <alignment/>
      <protection/>
    </xf>
    <xf numFmtId="164" fontId="1" fillId="9" borderId="34">
      <alignment/>
      <protection/>
    </xf>
    <xf numFmtId="164" fontId="1" fillId="9" borderId="34">
      <alignment/>
      <protection/>
    </xf>
    <xf numFmtId="164" fontId="15" fillId="0" borderId="24">
      <alignment/>
      <protection/>
    </xf>
    <xf numFmtId="164" fontId="15" fillId="0" borderId="24">
      <alignment/>
      <protection/>
    </xf>
    <xf numFmtId="164" fontId="15" fillId="0" borderId="0">
      <alignment horizontal="center"/>
      <protection/>
    </xf>
    <xf numFmtId="164" fontId="15" fillId="0" borderId="0">
      <alignment horizontal="center"/>
      <protection/>
    </xf>
    <xf numFmtId="165" fontId="15" fillId="0" borderId="12">
      <alignment/>
      <protection/>
    </xf>
    <xf numFmtId="165" fontId="15" fillId="0" borderId="12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4" fontId="15" fillId="0" borderId="11">
      <alignment horizontal="center" vertical="center"/>
      <protection/>
    </xf>
    <xf numFmtId="164" fontId="15" fillId="0" borderId="11">
      <alignment horizontal="center" vertical="center"/>
      <protection/>
    </xf>
    <xf numFmtId="164" fontId="1" fillId="9" borderId="35">
      <alignment/>
      <protection/>
    </xf>
    <xf numFmtId="164" fontId="1" fillId="9" borderId="35">
      <alignment/>
      <protection/>
    </xf>
    <xf numFmtId="165" fontId="15" fillId="0" borderId="25">
      <alignment horizontal="center"/>
      <protection/>
    </xf>
    <xf numFmtId="165" fontId="15" fillId="0" borderId="25">
      <alignment horizontal="center"/>
      <protection/>
    </xf>
    <xf numFmtId="165" fontId="15" fillId="0" borderId="26">
      <alignment horizontal="center"/>
      <protection/>
    </xf>
    <xf numFmtId="165" fontId="15" fillId="0" borderId="26">
      <alignment horizontal="center"/>
      <protection/>
    </xf>
    <xf numFmtId="165" fontId="15" fillId="0" borderId="11">
      <alignment horizontal="center"/>
      <protection/>
    </xf>
    <xf numFmtId="165" fontId="15" fillId="0" borderId="11">
      <alignment horizontal="center"/>
      <protection/>
    </xf>
    <xf numFmtId="165" fontId="15" fillId="0" borderId="11">
      <alignment horizontal="center" vertical="top" wrapText="1"/>
      <protection/>
    </xf>
    <xf numFmtId="165" fontId="15" fillId="0" borderId="11">
      <alignment horizontal="center" vertical="top" wrapText="1"/>
      <protection/>
    </xf>
    <xf numFmtId="165" fontId="15" fillId="0" borderId="11">
      <alignment horizontal="center" vertical="top" wrapText="1"/>
      <protection/>
    </xf>
    <xf numFmtId="165" fontId="15" fillId="0" borderId="11">
      <alignment horizontal="center" vertical="top" wrapText="1"/>
      <protection/>
    </xf>
    <xf numFmtId="164" fontId="1" fillId="9" borderId="36">
      <alignment/>
      <protection/>
    </xf>
    <xf numFmtId="164" fontId="1" fillId="9" borderId="36">
      <alignment/>
      <protection/>
    </xf>
    <xf numFmtId="166" fontId="15" fillId="0" borderId="11">
      <alignment horizontal="right"/>
      <protection/>
    </xf>
    <xf numFmtId="166" fontId="15" fillId="0" borderId="11">
      <alignment horizontal="right"/>
      <protection/>
    </xf>
    <xf numFmtId="164" fontId="15" fillId="10" borderId="24">
      <alignment/>
      <protection/>
    </xf>
    <xf numFmtId="164" fontId="15" fillId="10" borderId="24">
      <alignment/>
      <protection/>
    </xf>
    <xf numFmtId="165" fontId="15" fillId="0" borderId="37">
      <alignment horizontal="center" vertical="top"/>
      <protection/>
    </xf>
    <xf numFmtId="165" fontId="15" fillId="0" borderId="37">
      <alignment horizontal="center"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15" fillId="0" borderId="0">
      <alignment horizontal="right"/>
      <protection/>
    </xf>
    <xf numFmtId="164" fontId="15" fillId="0" borderId="0">
      <alignment horizontal="right"/>
      <protection/>
    </xf>
    <xf numFmtId="165" fontId="15" fillId="0" borderId="0">
      <alignment horizontal="right"/>
      <protection/>
    </xf>
    <xf numFmtId="165" fontId="15" fillId="0" borderId="0">
      <alignment horizontal="right"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38">
      <alignment/>
      <protection/>
    </xf>
    <xf numFmtId="164" fontId="23" fillId="0" borderId="38">
      <alignment/>
      <protection/>
    </xf>
    <xf numFmtId="165" fontId="24" fillId="0" borderId="39">
      <alignment horizontal="right"/>
      <protection/>
    </xf>
    <xf numFmtId="165" fontId="24" fillId="0" borderId="39">
      <alignment horizontal="right"/>
      <protection/>
    </xf>
    <xf numFmtId="164" fontId="15" fillId="0" borderId="39">
      <alignment horizontal="right"/>
      <protection/>
    </xf>
    <xf numFmtId="164" fontId="15" fillId="0" borderId="39">
      <alignment horizontal="right"/>
      <protection/>
    </xf>
    <xf numFmtId="164" fontId="23" fillId="0" borderId="2">
      <alignment/>
      <protection/>
    </xf>
    <xf numFmtId="164" fontId="23" fillId="0" borderId="2">
      <alignment/>
      <protection/>
    </xf>
    <xf numFmtId="164" fontId="15" fillId="0" borderId="19">
      <alignment horizontal="center"/>
      <protection/>
    </xf>
    <xf numFmtId="164" fontId="15" fillId="0" borderId="19">
      <alignment horizontal="center"/>
      <protection/>
    </xf>
    <xf numFmtId="165" fontId="1" fillId="0" borderId="40">
      <alignment horizontal="center"/>
      <protection/>
    </xf>
    <xf numFmtId="165" fontId="1" fillId="0" borderId="40">
      <alignment horizontal="center"/>
      <protection/>
    </xf>
    <xf numFmtId="167" fontId="15" fillId="0" borderId="41">
      <alignment horizontal="center"/>
      <protection/>
    </xf>
    <xf numFmtId="167" fontId="15" fillId="0" borderId="41">
      <alignment horizontal="center"/>
      <protection/>
    </xf>
    <xf numFmtId="164" fontId="15" fillId="0" borderId="42">
      <alignment horizontal="center"/>
      <protection/>
    </xf>
    <xf numFmtId="164" fontId="15" fillId="0" borderId="42">
      <alignment horizontal="center"/>
      <protection/>
    </xf>
    <xf numFmtId="165" fontId="15" fillId="0" borderId="43">
      <alignment horizontal="center"/>
      <protection/>
    </xf>
    <xf numFmtId="165" fontId="15" fillId="0" borderId="43">
      <alignment horizontal="center"/>
      <protection/>
    </xf>
    <xf numFmtId="165" fontId="15" fillId="0" borderId="41">
      <alignment horizontal="center"/>
      <protection/>
    </xf>
    <xf numFmtId="165" fontId="15" fillId="0" borderId="41">
      <alignment horizontal="center"/>
      <protection/>
    </xf>
    <xf numFmtId="164" fontId="15" fillId="0" borderId="41">
      <alignment horizontal="center"/>
      <protection/>
    </xf>
    <xf numFmtId="164" fontId="15" fillId="0" borderId="41">
      <alignment horizontal="center"/>
      <protection/>
    </xf>
    <xf numFmtId="165" fontId="15" fillId="0" borderId="44">
      <alignment horizontal="center"/>
      <protection/>
    </xf>
    <xf numFmtId="165" fontId="15" fillId="0" borderId="44">
      <alignment horizontal="center"/>
      <protection/>
    </xf>
    <xf numFmtId="164" fontId="20" fillId="0" borderId="24">
      <alignment/>
      <protection/>
    </xf>
    <xf numFmtId="164" fontId="20" fillId="0" borderId="24">
      <alignment/>
      <protection/>
    </xf>
    <xf numFmtId="165" fontId="15" fillId="0" borderId="37">
      <alignment horizontal="center" vertical="top" wrapText="1"/>
      <protection/>
    </xf>
    <xf numFmtId="165" fontId="15" fillId="0" borderId="37">
      <alignment horizontal="center" vertical="top" wrapText="1"/>
      <protection/>
    </xf>
    <xf numFmtId="164" fontId="15" fillId="0" borderId="45">
      <alignment horizontal="center" vertical="center"/>
      <protection/>
    </xf>
    <xf numFmtId="164" fontId="15" fillId="0" borderId="45">
      <alignment horizontal="center" vertical="center"/>
      <protection/>
    </xf>
    <xf numFmtId="166" fontId="15" fillId="0" borderId="6">
      <alignment horizontal="right"/>
      <protection/>
    </xf>
    <xf numFmtId="166" fontId="15" fillId="0" borderId="6">
      <alignment horizontal="right"/>
      <protection/>
    </xf>
    <xf numFmtId="165" fontId="15" fillId="0" borderId="28">
      <alignment horizontal="center"/>
      <protection/>
    </xf>
    <xf numFmtId="165" fontId="15" fillId="0" borderId="28">
      <alignment horizontal="center"/>
      <protection/>
    </xf>
    <xf numFmtId="164" fontId="15" fillId="0" borderId="0">
      <alignment horizontal="left" wrapText="1"/>
      <protection/>
    </xf>
    <xf numFmtId="164" fontId="15" fillId="0" borderId="0">
      <alignment horizontal="left" wrapText="1"/>
      <protection/>
    </xf>
    <xf numFmtId="164" fontId="15" fillId="0" borderId="2">
      <alignment horizontal="left"/>
      <protection/>
    </xf>
    <xf numFmtId="164" fontId="15" fillId="0" borderId="2">
      <alignment horizontal="left"/>
      <protection/>
    </xf>
    <xf numFmtId="164" fontId="15" fillId="0" borderId="9">
      <alignment horizontal="left" wrapText="1"/>
      <protection/>
    </xf>
    <xf numFmtId="164" fontId="15" fillId="0" borderId="9">
      <alignment horizontal="left" wrapText="1"/>
      <protection/>
    </xf>
    <xf numFmtId="164" fontId="15" fillId="0" borderId="30">
      <alignment/>
      <protection/>
    </xf>
    <xf numFmtId="164" fontId="15" fillId="0" borderId="30">
      <alignment/>
      <protection/>
    </xf>
    <xf numFmtId="164" fontId="16" fillId="0" borderId="46">
      <alignment horizontal="left" wrapText="1"/>
      <protection/>
    </xf>
    <xf numFmtId="164" fontId="16" fillId="0" borderId="46">
      <alignment horizontal="left" wrapText="1"/>
      <protection/>
    </xf>
    <xf numFmtId="164" fontId="15" fillId="0" borderId="5">
      <alignment horizontal="left" wrapText="1" indent="2"/>
      <protection/>
    </xf>
    <xf numFmtId="164" fontId="15" fillId="0" borderId="5">
      <alignment horizontal="left" wrapText="1" indent="2"/>
      <protection/>
    </xf>
    <xf numFmtId="165" fontId="15" fillId="0" borderId="0">
      <alignment horizontal="center" wrapText="1"/>
      <protection/>
    </xf>
    <xf numFmtId="165" fontId="15" fillId="0" borderId="0">
      <alignment horizontal="center" wrapText="1"/>
      <protection/>
    </xf>
    <xf numFmtId="165" fontId="15" fillId="0" borderId="21">
      <alignment horizontal="center" wrapText="1"/>
      <protection/>
    </xf>
    <xf numFmtId="165" fontId="15" fillId="0" borderId="21">
      <alignment horizontal="center" wrapText="1"/>
      <protection/>
    </xf>
    <xf numFmtId="164" fontId="15" fillId="0" borderId="33">
      <alignment/>
      <protection/>
    </xf>
    <xf numFmtId="164" fontId="15" fillId="0" borderId="33">
      <alignment/>
      <protection/>
    </xf>
    <xf numFmtId="164" fontId="15" fillId="0" borderId="47">
      <alignment horizontal="center" wrapText="1"/>
      <protection/>
    </xf>
    <xf numFmtId="164" fontId="15" fillId="0" borderId="47">
      <alignment horizontal="center" wrapText="1"/>
      <protection/>
    </xf>
    <xf numFmtId="164" fontId="1" fillId="9" borderId="24">
      <alignment/>
      <protection/>
    </xf>
    <xf numFmtId="164" fontId="1" fillId="9" borderId="24">
      <alignment/>
      <protection/>
    </xf>
    <xf numFmtId="165" fontId="15" fillId="0" borderId="13">
      <alignment horizontal="center"/>
      <protection/>
    </xf>
    <xf numFmtId="165" fontId="15" fillId="0" borderId="13">
      <alignment horizontal="center"/>
      <protection/>
    </xf>
    <xf numFmtId="165" fontId="15" fillId="0" borderId="0">
      <alignment horizontal="center"/>
      <protection/>
    </xf>
    <xf numFmtId="165" fontId="15" fillId="0" borderId="0">
      <alignment horizontal="center"/>
      <protection/>
    </xf>
    <xf numFmtId="165" fontId="15" fillId="0" borderId="3">
      <alignment horizontal="center" wrapText="1"/>
      <protection/>
    </xf>
    <xf numFmtId="165" fontId="15" fillId="0" borderId="3">
      <alignment horizontal="center" wrapText="1"/>
      <protection/>
    </xf>
    <xf numFmtId="165" fontId="15" fillId="0" borderId="4">
      <alignment horizontal="center" wrapText="1"/>
      <protection/>
    </xf>
    <xf numFmtId="165" fontId="15" fillId="0" borderId="4">
      <alignment horizontal="center" wrapText="1"/>
      <protection/>
    </xf>
    <xf numFmtId="165" fontId="15" fillId="0" borderId="3">
      <alignment horizontal="center"/>
      <protection/>
    </xf>
    <xf numFmtId="165" fontId="15" fillId="0" borderId="3">
      <alignment horizontal="center"/>
      <protection/>
    </xf>
    <xf numFmtId="164" fontId="1" fillId="10" borderId="0">
      <alignment/>
      <protection/>
    </xf>
    <xf numFmtId="164" fontId="25" fillId="0" borderId="0">
      <alignment/>
      <protection/>
    </xf>
    <xf numFmtId="164" fontId="25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Border="1" applyAlignment="1">
      <alignment horizontal="right" wrapText="1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right" wrapText="1"/>
    </xf>
    <xf numFmtId="164" fontId="21" fillId="0" borderId="11" xfId="0" applyFont="1" applyBorder="1" applyAlignment="1">
      <alignment horizontal="center" vertical="top" wrapText="1"/>
    </xf>
    <xf numFmtId="164" fontId="26" fillId="0" borderId="11" xfId="0" applyFont="1" applyBorder="1" applyAlignment="1">
      <alignment horizontal="center"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Border="1" applyAlignment="1">
      <alignment horizontal="center" vertical="top" wrapText="1"/>
    </xf>
    <xf numFmtId="168" fontId="26" fillId="0" borderId="11" xfId="0" applyNumberFormat="1" applyFont="1" applyFill="1" applyBorder="1" applyAlignment="1">
      <alignment horizontal="center" vertical="top" wrapText="1"/>
    </xf>
    <xf numFmtId="164" fontId="27" fillId="0" borderId="11" xfId="0" applyFont="1" applyBorder="1" applyAlignment="1">
      <alignment horizontal="center" vertical="top"/>
    </xf>
    <xf numFmtId="168" fontId="26" fillId="0" borderId="11" xfId="0" applyNumberFormat="1" applyFont="1" applyBorder="1" applyAlignment="1">
      <alignment horizontal="center" vertical="top"/>
    </xf>
    <xf numFmtId="168" fontId="26" fillId="10" borderId="11" xfId="0" applyNumberFormat="1" applyFont="1" applyFill="1" applyBorder="1" applyAlignment="1">
      <alignment horizontal="center" vertical="top"/>
    </xf>
    <xf numFmtId="164" fontId="28" fillId="10" borderId="11" xfId="357" applyFont="1" applyFill="1" applyBorder="1" applyAlignment="1">
      <alignment horizontal="center" vertical="top" wrapText="1"/>
      <protection/>
    </xf>
    <xf numFmtId="165" fontId="27" fillId="10" borderId="11" xfId="357" applyNumberFormat="1" applyFont="1" applyFill="1" applyBorder="1" applyAlignment="1">
      <alignment horizontal="center" vertical="top" shrinkToFit="1"/>
      <protection/>
    </xf>
    <xf numFmtId="164" fontId="15" fillId="0" borderId="11" xfId="219" applyNumberFormat="1" applyFont="1" applyBorder="1" applyAlignment="1" applyProtection="1">
      <alignment horizontal="center" vertical="top" wrapText="1"/>
      <protection/>
    </xf>
    <xf numFmtId="164" fontId="26" fillId="0" borderId="11" xfId="0" applyFont="1" applyFill="1" applyBorder="1" applyAlignment="1">
      <alignment horizontal="center" vertical="top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Border="1" applyAlignment="1">
      <alignment horizontal="center" vertical="top" wrapText="1"/>
    </xf>
    <xf numFmtId="168" fontId="27" fillId="10" borderId="11" xfId="0" applyNumberFormat="1" applyFont="1" applyFill="1" applyBorder="1" applyAlignment="1">
      <alignment horizontal="center" vertical="top"/>
    </xf>
    <xf numFmtId="164" fontId="26" fillId="0" borderId="11" xfId="0" applyFont="1" applyBorder="1" applyAlignment="1">
      <alignment horizontal="center" vertical="top"/>
    </xf>
    <xf numFmtId="164" fontId="26" fillId="0" borderId="11" xfId="0" applyFont="1" applyBorder="1" applyAlignment="1">
      <alignment horizontal="center" vertical="top"/>
    </xf>
    <xf numFmtId="165" fontId="15" fillId="0" borderId="11" xfId="269" applyNumberFormat="1" applyFont="1" applyBorder="1" applyAlignment="1" applyProtection="1">
      <alignment horizontal="center" vertical="top"/>
      <protection/>
    </xf>
    <xf numFmtId="164" fontId="29" fillId="0" borderId="0" xfId="0" applyFont="1" applyAlignment="1">
      <alignment/>
    </xf>
    <xf numFmtId="164" fontId="0" fillId="10" borderId="0" xfId="0" applyFill="1" applyAlignment="1">
      <alignment/>
    </xf>
    <xf numFmtId="164" fontId="27" fillId="0" borderId="11" xfId="0" applyFont="1" applyFill="1" applyBorder="1" applyAlignment="1">
      <alignment horizontal="center" vertical="top" wrapText="1"/>
    </xf>
    <xf numFmtId="165" fontId="16" fillId="0" borderId="11" xfId="235" applyNumberFormat="1" applyFont="1" applyBorder="1" applyAlignment="1" applyProtection="1">
      <alignment horizontal="center" vertical="top"/>
      <protection/>
    </xf>
    <xf numFmtId="165" fontId="15" fillId="0" borderId="11" xfId="235" applyNumberFormat="1" applyFont="1" applyBorder="1" applyAlignment="1" applyProtection="1">
      <alignment horizontal="center" vertical="top"/>
      <protection/>
    </xf>
    <xf numFmtId="164" fontId="15" fillId="0" borderId="11" xfId="224" applyNumberFormat="1" applyFont="1" applyBorder="1" applyAlignment="1" applyProtection="1">
      <alignment horizontal="center" vertical="top" wrapText="1"/>
      <protection/>
    </xf>
    <xf numFmtId="164" fontId="26" fillId="0" borderId="11" xfId="0" applyFont="1" applyBorder="1" applyAlignment="1">
      <alignment horizontal="center" vertical="top" wrapText="1"/>
    </xf>
    <xf numFmtId="164" fontId="18" fillId="0" borderId="11" xfId="0" applyFont="1" applyBorder="1" applyAlignment="1">
      <alignment vertical="top" wrapText="1"/>
    </xf>
    <xf numFmtId="164" fontId="16" fillId="0" borderId="11" xfId="0" applyFont="1" applyBorder="1" applyAlignment="1">
      <alignment vertical="top" wrapText="1"/>
    </xf>
    <xf numFmtId="164" fontId="16" fillId="0" borderId="11" xfId="0" applyFont="1" applyBorder="1" applyAlignment="1">
      <alignment horizontal="center" vertical="top"/>
    </xf>
    <xf numFmtId="164" fontId="15" fillId="0" borderId="11" xfId="0" applyFont="1" applyBorder="1" applyAlignment="1">
      <alignment vertical="top" wrapText="1"/>
    </xf>
    <xf numFmtId="164" fontId="15" fillId="0" borderId="11" xfId="0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 wrapText="1"/>
    </xf>
    <xf numFmtId="164" fontId="27" fillId="0" borderId="11" xfId="0" applyFont="1" applyBorder="1" applyAlignment="1">
      <alignment horizontal="center" vertical="top"/>
    </xf>
    <xf numFmtId="165" fontId="15" fillId="0" borderId="11" xfId="270" applyNumberFormat="1" applyFont="1" applyBorder="1" applyAlignment="1" applyProtection="1">
      <alignment horizontal="center" vertical="top"/>
      <protection/>
    </xf>
    <xf numFmtId="164" fontId="16" fillId="0" borderId="11" xfId="0" applyFont="1" applyBorder="1" applyAlignment="1">
      <alignment horizontal="center" vertical="top" wrapText="1"/>
    </xf>
    <xf numFmtId="164" fontId="15" fillId="0" borderId="11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6" fillId="0" borderId="11" xfId="224" applyNumberFormat="1" applyFont="1" applyBorder="1" applyAlignment="1" applyProtection="1">
      <alignment horizontal="center" vertical="top" wrapText="1"/>
      <protection/>
    </xf>
    <xf numFmtId="165" fontId="16" fillId="0" borderId="11" xfId="270" applyNumberFormat="1" applyFont="1" applyBorder="1" applyAlignment="1" applyProtection="1">
      <alignment horizontal="center" vertical="top"/>
      <protection/>
    </xf>
    <xf numFmtId="164" fontId="15" fillId="0" borderId="48" xfId="0" applyFont="1" applyBorder="1" applyAlignment="1">
      <alignment horizontal="justify"/>
    </xf>
    <xf numFmtId="164" fontId="16" fillId="0" borderId="11" xfId="219" applyNumberFormat="1" applyFont="1" applyBorder="1" applyAlignment="1" applyProtection="1">
      <alignment horizontal="center" vertical="top" wrapText="1"/>
      <protection/>
    </xf>
    <xf numFmtId="164" fontId="27" fillId="0" borderId="11" xfId="0" applyFont="1" applyBorder="1" applyAlignment="1">
      <alignment horizontal="justify" vertical="top"/>
    </xf>
    <xf numFmtId="164" fontId="29" fillId="0" borderId="0" xfId="0" applyFont="1" applyBorder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</cellXfs>
  <cellStyles count="3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br" xfId="37"/>
    <cellStyle name="br 2" xfId="38"/>
    <cellStyle name="col" xfId="39"/>
    <cellStyle name="col 2" xfId="40"/>
    <cellStyle name="style0" xfId="41"/>
    <cellStyle name="style0 2" xfId="42"/>
    <cellStyle name="td" xfId="43"/>
    <cellStyle name="td 2" xfId="44"/>
    <cellStyle name="tr" xfId="45"/>
    <cellStyle name="tr 2" xfId="46"/>
    <cellStyle name="xl100" xfId="47"/>
    <cellStyle name="xl100 2" xfId="48"/>
    <cellStyle name="xl101" xfId="49"/>
    <cellStyle name="xl101 2" xfId="50"/>
    <cellStyle name="xl102" xfId="51"/>
    <cellStyle name="xl102 2" xfId="52"/>
    <cellStyle name="xl103" xfId="53"/>
    <cellStyle name="xl103 2" xfId="54"/>
    <cellStyle name="xl104" xfId="55"/>
    <cellStyle name="xl104 2" xfId="56"/>
    <cellStyle name="xl105" xfId="57"/>
    <cellStyle name="xl105 2" xfId="58"/>
    <cellStyle name="xl106" xfId="59"/>
    <cellStyle name="xl106 2" xfId="60"/>
    <cellStyle name="xl107" xfId="61"/>
    <cellStyle name="xl107 2" xfId="62"/>
    <cellStyle name="xl108" xfId="63"/>
    <cellStyle name="xl108 2" xfId="64"/>
    <cellStyle name="xl109" xfId="65"/>
    <cellStyle name="xl109 2" xfId="66"/>
    <cellStyle name="xl110" xfId="67"/>
    <cellStyle name="xl110 2" xfId="68"/>
    <cellStyle name="xl111" xfId="69"/>
    <cellStyle name="xl111 2" xfId="70"/>
    <cellStyle name="xl112" xfId="71"/>
    <cellStyle name="xl112 2" xfId="72"/>
    <cellStyle name="xl113" xfId="73"/>
    <cellStyle name="xl113 2" xfId="74"/>
    <cellStyle name="xl114" xfId="75"/>
    <cellStyle name="xl114 2" xfId="76"/>
    <cellStyle name="xl115" xfId="77"/>
    <cellStyle name="xl115 2" xfId="78"/>
    <cellStyle name="xl116" xfId="79"/>
    <cellStyle name="xl116 2" xfId="80"/>
    <cellStyle name="xl117" xfId="81"/>
    <cellStyle name="xl117 2" xfId="82"/>
    <cellStyle name="xl118" xfId="83"/>
    <cellStyle name="xl118 2" xfId="84"/>
    <cellStyle name="xl119" xfId="85"/>
    <cellStyle name="xl119 2" xfId="86"/>
    <cellStyle name="xl120" xfId="87"/>
    <cellStyle name="xl120 2" xfId="88"/>
    <cellStyle name="xl121" xfId="89"/>
    <cellStyle name="xl121 2" xfId="90"/>
    <cellStyle name="xl122" xfId="91"/>
    <cellStyle name="xl122 2" xfId="92"/>
    <cellStyle name="xl123" xfId="93"/>
    <cellStyle name="xl123 2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39 2" xfId="126"/>
    <cellStyle name="xl140" xfId="127"/>
    <cellStyle name="xl140 2" xfId="128"/>
    <cellStyle name="xl141" xfId="129"/>
    <cellStyle name="xl141 2" xfId="130"/>
    <cellStyle name="xl142" xfId="131"/>
    <cellStyle name="xl142 2" xfId="132"/>
    <cellStyle name="xl143" xfId="133"/>
    <cellStyle name="xl143 2" xfId="134"/>
    <cellStyle name="xl144" xfId="135"/>
    <cellStyle name="xl144 2" xfId="136"/>
    <cellStyle name="xl145" xfId="137"/>
    <cellStyle name="xl145 2" xfId="138"/>
    <cellStyle name="xl146" xfId="139"/>
    <cellStyle name="xl146 2" xfId="140"/>
    <cellStyle name="xl147" xfId="141"/>
    <cellStyle name="xl147 2" xfId="142"/>
    <cellStyle name="xl148" xfId="143"/>
    <cellStyle name="xl148 2" xfId="144"/>
    <cellStyle name="xl149" xfId="145"/>
    <cellStyle name="xl149 2" xfId="146"/>
    <cellStyle name="xl150" xfId="147"/>
    <cellStyle name="xl150 2" xfId="148"/>
    <cellStyle name="xl151" xfId="149"/>
    <cellStyle name="xl151 2" xfId="150"/>
    <cellStyle name="xl152" xfId="151"/>
    <cellStyle name="xl152 2" xfId="152"/>
    <cellStyle name="xl153" xfId="153"/>
    <cellStyle name="xl153 2" xfId="154"/>
    <cellStyle name="xl154" xfId="155"/>
    <cellStyle name="xl154 2" xfId="156"/>
    <cellStyle name="xl155" xfId="157"/>
    <cellStyle name="xl155 2" xfId="158"/>
    <cellStyle name="xl156" xfId="159"/>
    <cellStyle name="xl156 2" xfId="160"/>
    <cellStyle name="xl157" xfId="161"/>
    <cellStyle name="xl157 2" xfId="162"/>
    <cellStyle name="xl158" xfId="163"/>
    <cellStyle name="xl158 2" xfId="164"/>
    <cellStyle name="xl159" xfId="165"/>
    <cellStyle name="xl159 2" xfId="166"/>
    <cellStyle name="xl160" xfId="167"/>
    <cellStyle name="xl160 2" xfId="168"/>
    <cellStyle name="xl161" xfId="169"/>
    <cellStyle name="xl161 2" xfId="170"/>
    <cellStyle name="xl162" xfId="171"/>
    <cellStyle name="xl162 2" xfId="172"/>
    <cellStyle name="xl163" xfId="173"/>
    <cellStyle name="xl163 2" xfId="174"/>
    <cellStyle name="xl164" xfId="175"/>
    <cellStyle name="xl164 2" xfId="176"/>
    <cellStyle name="xl165" xfId="177"/>
    <cellStyle name="xl165 2" xfId="178"/>
    <cellStyle name="xl166" xfId="179"/>
    <cellStyle name="xl166 2" xfId="180"/>
    <cellStyle name="xl167" xfId="181"/>
    <cellStyle name="xl167 2" xfId="182"/>
    <cellStyle name="xl168" xfId="183"/>
    <cellStyle name="xl168 2" xfId="184"/>
    <cellStyle name="xl169" xfId="185"/>
    <cellStyle name="xl169 2" xfId="186"/>
    <cellStyle name="xl170" xfId="187"/>
    <cellStyle name="xl170 2" xfId="188"/>
    <cellStyle name="xl171" xfId="189"/>
    <cellStyle name="xl171 2" xfId="190"/>
    <cellStyle name="xl172" xfId="191"/>
    <cellStyle name="xl172 2" xfId="192"/>
    <cellStyle name="xl173" xfId="193"/>
    <cellStyle name="xl173 2" xfId="194"/>
    <cellStyle name="xl174" xfId="195"/>
    <cellStyle name="xl174 2" xfId="196"/>
    <cellStyle name="xl175" xfId="197"/>
    <cellStyle name="xl175 2" xfId="198"/>
    <cellStyle name="xl21" xfId="199"/>
    <cellStyle name="xl21 2" xfId="200"/>
    <cellStyle name="xl22" xfId="201"/>
    <cellStyle name="xl22 2" xfId="202"/>
    <cellStyle name="xl23" xfId="203"/>
    <cellStyle name="xl23 2" xfId="204"/>
    <cellStyle name="xl24" xfId="205"/>
    <cellStyle name="xl24 2" xfId="206"/>
    <cellStyle name="xl25" xfId="207"/>
    <cellStyle name="xl25 2" xfId="208"/>
    <cellStyle name="xl26" xfId="209"/>
    <cellStyle name="xl26 2" xfId="210"/>
    <cellStyle name="xl27" xfId="211"/>
    <cellStyle name="xl27 2" xfId="212"/>
    <cellStyle name="xl28" xfId="213"/>
    <cellStyle name="xl28 2" xfId="214"/>
    <cellStyle name="xl29" xfId="215"/>
    <cellStyle name="xl29 2" xfId="216"/>
    <cellStyle name="xl30" xfId="217"/>
    <cellStyle name="xl30 2" xfId="218"/>
    <cellStyle name="xl31" xfId="219"/>
    <cellStyle name="xl31 2" xfId="220"/>
    <cellStyle name="xl32" xfId="221"/>
    <cellStyle name="xl32 2" xfId="222"/>
    <cellStyle name="xl33" xfId="223"/>
    <cellStyle name="xl33 2" xfId="224"/>
    <cellStyle name="xl34" xfId="225"/>
    <cellStyle name="xl34 2" xfId="226"/>
    <cellStyle name="xl35" xfId="227"/>
    <cellStyle name="xl35 2" xfId="228"/>
    <cellStyle name="xl36" xfId="229"/>
    <cellStyle name="xl36 2" xfId="230"/>
    <cellStyle name="xl37" xfId="231"/>
    <cellStyle name="xl37 2" xfId="232"/>
    <cellStyle name="xl38" xfId="233"/>
    <cellStyle name="xl38 2" xfId="234"/>
    <cellStyle name="xl39" xfId="235"/>
    <cellStyle name="xl39 2" xfId="236"/>
    <cellStyle name="xl40" xfId="237"/>
    <cellStyle name="xl40 2" xfId="238"/>
    <cellStyle name="xl41" xfId="239"/>
    <cellStyle name="xl41 2" xfId="240"/>
    <cellStyle name="xl42" xfId="241"/>
    <cellStyle name="xl42 2" xfId="242"/>
    <cellStyle name="xl43" xfId="243"/>
    <cellStyle name="xl43 2" xfId="244"/>
    <cellStyle name="xl44" xfId="245"/>
    <cellStyle name="xl44 2" xfId="246"/>
    <cellStyle name="xl45" xfId="247"/>
    <cellStyle name="xl45 2" xfId="248"/>
    <cellStyle name="xl46" xfId="249"/>
    <cellStyle name="xl46 2" xfId="250"/>
    <cellStyle name="xl47" xfId="251"/>
    <cellStyle name="xl47 2" xfId="252"/>
    <cellStyle name="xl48" xfId="253"/>
    <cellStyle name="xl48 2" xfId="254"/>
    <cellStyle name="xl49" xfId="255"/>
    <cellStyle name="xl49 2" xfId="256"/>
    <cellStyle name="xl50" xfId="257"/>
    <cellStyle name="xl50 2" xfId="258"/>
    <cellStyle name="xl51" xfId="259"/>
    <cellStyle name="xl51 2" xfId="260"/>
    <cellStyle name="xl52" xfId="261"/>
    <cellStyle name="xl52 2" xfId="262"/>
    <cellStyle name="xl53" xfId="263"/>
    <cellStyle name="xl53 2" xfId="264"/>
    <cellStyle name="xl54" xfId="265"/>
    <cellStyle name="xl54 2" xfId="266"/>
    <cellStyle name="xl55" xfId="267"/>
    <cellStyle name="xl55 2" xfId="268"/>
    <cellStyle name="xl56" xfId="269"/>
    <cellStyle name="xl56 2" xfId="270"/>
    <cellStyle name="xl57" xfId="271"/>
    <cellStyle name="xl57 2" xfId="272"/>
    <cellStyle name="xl58" xfId="273"/>
    <cellStyle name="xl58 2" xfId="274"/>
    <cellStyle name="xl59" xfId="275"/>
    <cellStyle name="xl59 2" xfId="276"/>
    <cellStyle name="xl60" xfId="277"/>
    <cellStyle name="xl60 2" xfId="278"/>
    <cellStyle name="xl61" xfId="279"/>
    <cellStyle name="xl61 2" xfId="280"/>
    <cellStyle name="xl62" xfId="281"/>
    <cellStyle name="xl62 2" xfId="282"/>
    <cellStyle name="xl63" xfId="283"/>
    <cellStyle name="xl63 2" xfId="284"/>
    <cellStyle name="xl64" xfId="285"/>
    <cellStyle name="xl64 2" xfId="286"/>
    <cellStyle name="xl65" xfId="287"/>
    <cellStyle name="xl65 2" xfId="288"/>
    <cellStyle name="xl66" xfId="289"/>
    <cellStyle name="xl66 2" xfId="290"/>
    <cellStyle name="xl67" xfId="291"/>
    <cellStyle name="xl67 2" xfId="292"/>
    <cellStyle name="xl68" xfId="293"/>
    <cellStyle name="xl68 2" xfId="294"/>
    <cellStyle name="xl69" xfId="295"/>
    <cellStyle name="xl69 2" xfId="296"/>
    <cellStyle name="xl70" xfId="297"/>
    <cellStyle name="xl70 2" xfId="298"/>
    <cellStyle name="xl71" xfId="299"/>
    <cellStyle name="xl71 2" xfId="300"/>
    <cellStyle name="xl72" xfId="301"/>
    <cellStyle name="xl72 2" xfId="302"/>
    <cellStyle name="xl73" xfId="303"/>
    <cellStyle name="xl73 2" xfId="304"/>
    <cellStyle name="xl74" xfId="305"/>
    <cellStyle name="xl74 2" xfId="306"/>
    <cellStyle name="xl75" xfId="307"/>
    <cellStyle name="xl75 2" xfId="308"/>
    <cellStyle name="xl76" xfId="309"/>
    <cellStyle name="xl76 2" xfId="310"/>
    <cellStyle name="xl77" xfId="311"/>
    <cellStyle name="xl77 2" xfId="312"/>
    <cellStyle name="xl78" xfId="313"/>
    <cellStyle name="xl78 2" xfId="314"/>
    <cellStyle name="xl79" xfId="315"/>
    <cellStyle name="xl79 2" xfId="316"/>
    <cellStyle name="xl80" xfId="317"/>
    <cellStyle name="xl80 2" xfId="318"/>
    <cellStyle name="xl81" xfId="319"/>
    <cellStyle name="xl81 2" xfId="320"/>
    <cellStyle name="xl82" xfId="321"/>
    <cellStyle name="xl82 2" xfId="322"/>
    <cellStyle name="xl83" xfId="323"/>
    <cellStyle name="xl83 2" xfId="324"/>
    <cellStyle name="xl84" xfId="325"/>
    <cellStyle name="xl84 2" xfId="326"/>
    <cellStyle name="xl85" xfId="327"/>
    <cellStyle name="xl85 2" xfId="328"/>
    <cellStyle name="xl86" xfId="329"/>
    <cellStyle name="xl86 2" xfId="330"/>
    <cellStyle name="xl87" xfId="331"/>
    <cellStyle name="xl87 2" xfId="332"/>
    <cellStyle name="xl88" xfId="333"/>
    <cellStyle name="xl88 2" xfId="334"/>
    <cellStyle name="xl89" xfId="335"/>
    <cellStyle name="xl89 2" xfId="336"/>
    <cellStyle name="xl90" xfId="337"/>
    <cellStyle name="xl90 2" xfId="338"/>
    <cellStyle name="xl91" xfId="339"/>
    <cellStyle name="xl91 2" xfId="340"/>
    <cellStyle name="xl92" xfId="341"/>
    <cellStyle name="xl92 2" xfId="342"/>
    <cellStyle name="xl93" xfId="343"/>
    <cellStyle name="xl93 2" xfId="344"/>
    <cellStyle name="xl94" xfId="345"/>
    <cellStyle name="xl94 2" xfId="346"/>
    <cellStyle name="xl95" xfId="347"/>
    <cellStyle name="xl95 2" xfId="348"/>
    <cellStyle name="xl96" xfId="349"/>
    <cellStyle name="xl96 2" xfId="350"/>
    <cellStyle name="xl97" xfId="351"/>
    <cellStyle name="xl97 2" xfId="352"/>
    <cellStyle name="xl98" xfId="353"/>
    <cellStyle name="xl98 2" xfId="354"/>
    <cellStyle name="xl99" xfId="355"/>
    <cellStyle name="xl99 2" xfId="356"/>
    <cellStyle name="Обычный 2" xfId="357"/>
    <cellStyle name="Обычный 3" xfId="358"/>
    <cellStyle name="Обычный 4" xfId="3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35"/>
  <sheetViews>
    <sheetView tabSelected="1" workbookViewId="0" topLeftCell="A95">
      <selection activeCell="F10" sqref="F10"/>
    </sheetView>
  </sheetViews>
  <sheetFormatPr defaultColWidth="8.00390625" defaultRowHeight="12.75" customHeight="1"/>
  <cols>
    <col min="1" max="1" width="0.875" style="0" customWidth="1"/>
    <col min="2" max="2" width="50.50390625" style="0" customWidth="1"/>
    <col min="3" max="3" width="20.375" style="0" customWidth="1"/>
    <col min="4" max="4" width="26.00390625" style="0" customWidth="1"/>
    <col min="5" max="5" width="13.375" style="0" customWidth="1"/>
    <col min="6" max="16384" width="9.00390625" style="0" customWidth="1"/>
  </cols>
  <sheetData>
    <row r="1" spans="4:5" ht="12.75" customHeight="1">
      <c r="D1" s="1" t="s">
        <v>0</v>
      </c>
      <c r="E1" s="1"/>
    </row>
    <row r="2" spans="4:5" ht="14.25" customHeight="1">
      <c r="D2" s="1"/>
      <c r="E2" s="1"/>
    </row>
    <row r="3" spans="2:5" ht="25.5" customHeight="1">
      <c r="B3" s="2"/>
      <c r="C3" s="2"/>
      <c r="D3" s="1"/>
      <c r="E3" s="1"/>
    </row>
    <row r="4" spans="2:5" ht="12.75" customHeight="1" hidden="1">
      <c r="B4" s="3"/>
      <c r="C4" s="3"/>
      <c r="D4" s="3"/>
      <c r="E4" s="3"/>
    </row>
    <row r="5" spans="2:5" ht="12.75" customHeight="1" hidden="1">
      <c r="B5" s="4"/>
      <c r="C5" s="4"/>
      <c r="D5" s="4"/>
      <c r="E5" s="4"/>
    </row>
    <row r="6" ht="2.25" customHeight="1" hidden="1">
      <c r="E6" s="5"/>
    </row>
    <row r="7" ht="14.25" customHeight="1"/>
    <row r="8" spans="2:5" ht="12.75" customHeight="1">
      <c r="B8" s="6" t="s">
        <v>1</v>
      </c>
      <c r="C8" s="6"/>
      <c r="D8" s="6"/>
      <c r="E8" s="6"/>
    </row>
    <row r="9" spans="2:5" ht="28.5" customHeight="1">
      <c r="B9" s="6"/>
      <c r="C9" s="6"/>
      <c r="D9" s="6"/>
      <c r="E9" s="6"/>
    </row>
    <row r="10" spans="2:5" ht="30.75" customHeight="1">
      <c r="B10" s="7" t="s">
        <v>2</v>
      </c>
      <c r="C10" s="7" t="s">
        <v>3</v>
      </c>
      <c r="D10" s="7"/>
      <c r="E10" s="8" t="s">
        <v>4</v>
      </c>
    </row>
    <row r="11" spans="2:5" ht="30.75" customHeight="1">
      <c r="B11" s="7"/>
      <c r="C11" s="7" t="s">
        <v>5</v>
      </c>
      <c r="D11" s="7" t="s">
        <v>6</v>
      </c>
      <c r="E11" s="8"/>
    </row>
    <row r="12" spans="2:5" ht="12" customHeight="1">
      <c r="B12" s="7">
        <v>1</v>
      </c>
      <c r="C12" s="7">
        <v>2</v>
      </c>
      <c r="D12" s="7">
        <v>3</v>
      </c>
      <c r="E12" s="8">
        <v>4</v>
      </c>
    </row>
    <row r="13" spans="2:5" ht="21" customHeight="1">
      <c r="B13" s="9" t="s">
        <v>7</v>
      </c>
      <c r="C13" s="7"/>
      <c r="D13" s="7"/>
      <c r="E13" s="10">
        <f>E15+E16</f>
        <v>164814.53</v>
      </c>
    </row>
    <row r="14" spans="2:5" ht="12" customHeight="1">
      <c r="B14" s="7" t="s">
        <v>8</v>
      </c>
      <c r="C14" s="7"/>
      <c r="D14" s="7"/>
      <c r="E14" s="8"/>
    </row>
    <row r="15" spans="2:5" ht="12.75" customHeight="1">
      <c r="B15" s="11" t="s">
        <v>9</v>
      </c>
      <c r="C15" s="11"/>
      <c r="D15" s="11" t="s">
        <v>10</v>
      </c>
      <c r="E15" s="12">
        <f>E17+E36+E41+E44+E56+E60+E64+E69+E79+E24+E52</f>
        <v>51278.73</v>
      </c>
    </row>
    <row r="16" spans="2:5" ht="12.75" customHeight="1">
      <c r="B16" s="11" t="s">
        <v>11</v>
      </c>
      <c r="C16" s="11"/>
      <c r="D16" s="11" t="s">
        <v>12</v>
      </c>
      <c r="E16" s="12">
        <f>E91+E94+E107+E110+E117+E120+E123</f>
        <v>113535.8</v>
      </c>
    </row>
    <row r="17" spans="2:5" ht="20.25" customHeight="1">
      <c r="B17" s="9" t="s">
        <v>13</v>
      </c>
      <c r="C17" s="11">
        <v>100</v>
      </c>
      <c r="D17" s="11"/>
      <c r="E17" s="13">
        <f aca="true" t="shared" si="0" ref="E17:E18">E18</f>
        <v>2857.7</v>
      </c>
    </row>
    <row r="18" spans="2:5" ht="20.25" customHeight="1">
      <c r="B18" s="14" t="s">
        <v>14</v>
      </c>
      <c r="C18" s="14">
        <v>100</v>
      </c>
      <c r="D18" s="15" t="s">
        <v>15</v>
      </c>
      <c r="E18" s="13">
        <f t="shared" si="0"/>
        <v>2857.7</v>
      </c>
    </row>
    <row r="19" spans="2:5" ht="20.25" customHeight="1">
      <c r="B19" s="16" t="s">
        <v>16</v>
      </c>
      <c r="C19" s="11">
        <v>100</v>
      </c>
      <c r="D19" s="17" t="s">
        <v>17</v>
      </c>
      <c r="E19" s="13">
        <f>E20+E21+E22+E23</f>
        <v>2857.7</v>
      </c>
    </row>
    <row r="20" spans="2:5" ht="40.5" customHeight="1">
      <c r="B20" s="18" t="s">
        <v>18</v>
      </c>
      <c r="C20" s="11">
        <v>100</v>
      </c>
      <c r="D20" s="17" t="s">
        <v>19</v>
      </c>
      <c r="E20" s="13">
        <v>1300.8</v>
      </c>
    </row>
    <row r="21" spans="2:5" ht="51" customHeight="1">
      <c r="B21" s="18" t="s">
        <v>20</v>
      </c>
      <c r="C21" s="11">
        <v>100</v>
      </c>
      <c r="D21" s="17" t="s">
        <v>21</v>
      </c>
      <c r="E21" s="13">
        <v>9.6</v>
      </c>
    </row>
    <row r="22" spans="2:5" ht="40.5" customHeight="1">
      <c r="B22" s="18" t="s">
        <v>22</v>
      </c>
      <c r="C22" s="11">
        <v>100</v>
      </c>
      <c r="D22" s="17" t="s">
        <v>23</v>
      </c>
      <c r="E22" s="13">
        <v>1737.8</v>
      </c>
    </row>
    <row r="23" spans="2:5" ht="40.5" customHeight="1">
      <c r="B23" s="18" t="s">
        <v>24</v>
      </c>
      <c r="C23" s="11">
        <v>100</v>
      </c>
      <c r="D23" s="17" t="s">
        <v>25</v>
      </c>
      <c r="E23" s="13">
        <v>-190.5</v>
      </c>
    </row>
    <row r="24" spans="2:5" ht="24.75" customHeight="1">
      <c r="B24" s="19" t="s">
        <v>26</v>
      </c>
      <c r="C24" s="11">
        <v>703</v>
      </c>
      <c r="D24" s="17"/>
      <c r="E24" s="20">
        <f>E25</f>
        <v>6609.6</v>
      </c>
    </row>
    <row r="25" spans="2:5" ht="27.75" customHeight="1">
      <c r="B25" s="9" t="s">
        <v>27</v>
      </c>
      <c r="C25" s="11">
        <v>703</v>
      </c>
      <c r="D25" s="11" t="s">
        <v>28</v>
      </c>
      <c r="E25" s="13">
        <f>E26+E33</f>
        <v>6609.6</v>
      </c>
    </row>
    <row r="26" spans="2:5" ht="51" customHeight="1">
      <c r="B26" s="16" t="s">
        <v>29</v>
      </c>
      <c r="C26" s="11">
        <v>703</v>
      </c>
      <c r="D26" s="21" t="s">
        <v>30</v>
      </c>
      <c r="E26" s="13">
        <f>E27+E29+E31</f>
        <v>5130.4</v>
      </c>
    </row>
    <row r="27" spans="2:5" ht="40.5" customHeight="1">
      <c r="B27" s="16" t="s">
        <v>31</v>
      </c>
      <c r="C27" s="11">
        <v>703</v>
      </c>
      <c r="D27" s="22" t="s">
        <v>32</v>
      </c>
      <c r="E27" s="13">
        <f>E28</f>
        <v>3269</v>
      </c>
    </row>
    <row r="28" spans="2:5" ht="51" customHeight="1">
      <c r="B28" s="16" t="s">
        <v>33</v>
      </c>
      <c r="C28" s="11">
        <v>703</v>
      </c>
      <c r="D28" s="22" t="s">
        <v>34</v>
      </c>
      <c r="E28" s="13">
        <v>3269</v>
      </c>
    </row>
    <row r="29" spans="2:5" ht="51" customHeight="1">
      <c r="B29" s="16" t="s">
        <v>35</v>
      </c>
      <c r="C29" s="11">
        <v>703</v>
      </c>
      <c r="D29" s="23" t="s">
        <v>36</v>
      </c>
      <c r="E29" s="13">
        <f>E30</f>
        <v>663.9</v>
      </c>
    </row>
    <row r="30" spans="2:5" ht="51" customHeight="1">
      <c r="B30" s="16" t="s">
        <v>37</v>
      </c>
      <c r="C30" s="11">
        <v>703</v>
      </c>
      <c r="D30" s="23" t="s">
        <v>38</v>
      </c>
      <c r="E30" s="13">
        <v>663.9</v>
      </c>
    </row>
    <row r="31" spans="2:5" ht="51" customHeight="1">
      <c r="B31" s="16" t="s">
        <v>39</v>
      </c>
      <c r="C31" s="11">
        <v>703</v>
      </c>
      <c r="D31" s="22" t="s">
        <v>40</v>
      </c>
      <c r="E31" s="13">
        <f>E32</f>
        <v>1197.5</v>
      </c>
    </row>
    <row r="32" spans="2:5" ht="40.5" customHeight="1">
      <c r="B32" s="16" t="s">
        <v>41</v>
      </c>
      <c r="C32" s="11">
        <v>703</v>
      </c>
      <c r="D32" s="22" t="s">
        <v>42</v>
      </c>
      <c r="E32" s="13">
        <v>1197.5</v>
      </c>
    </row>
    <row r="33" spans="2:5" ht="51" customHeight="1">
      <c r="B33" s="16" t="s">
        <v>43</v>
      </c>
      <c r="C33" s="11">
        <v>703</v>
      </c>
      <c r="D33" s="21" t="s">
        <v>44</v>
      </c>
      <c r="E33" s="13">
        <f aca="true" t="shared" si="1" ref="E33:E34">E34</f>
        <v>1479.2</v>
      </c>
    </row>
    <row r="34" spans="2:5" ht="51" customHeight="1">
      <c r="B34" s="16" t="s">
        <v>45</v>
      </c>
      <c r="C34" s="11">
        <v>703</v>
      </c>
      <c r="D34" s="22" t="s">
        <v>46</v>
      </c>
      <c r="E34" s="13">
        <f t="shared" si="1"/>
        <v>1479.2</v>
      </c>
    </row>
    <row r="35" spans="2:5" ht="51" customHeight="1">
      <c r="B35" s="16" t="s">
        <v>47</v>
      </c>
      <c r="C35" s="11">
        <v>703</v>
      </c>
      <c r="D35" s="22" t="s">
        <v>48</v>
      </c>
      <c r="E35" s="13">
        <v>1479.2</v>
      </c>
    </row>
    <row r="36" spans="2:5" ht="12.75" customHeight="1">
      <c r="B36" s="22" t="s">
        <v>49</v>
      </c>
      <c r="C36" s="22">
        <v>182</v>
      </c>
      <c r="D36" s="22" t="s">
        <v>50</v>
      </c>
      <c r="E36" s="20">
        <f>SUM(E37)</f>
        <v>11365.6</v>
      </c>
    </row>
    <row r="37" spans="2:5" s="24" customFormat="1" ht="12.75" customHeight="1">
      <c r="B37" s="11" t="s">
        <v>51</v>
      </c>
      <c r="C37" s="11">
        <v>182</v>
      </c>
      <c r="D37" s="11" t="s">
        <v>52</v>
      </c>
      <c r="E37" s="13">
        <f>SUM(E38,E39,E40,)</f>
        <v>11365.6</v>
      </c>
    </row>
    <row r="38" spans="2:9" ht="40.5" customHeight="1">
      <c r="B38" s="16" t="s">
        <v>53</v>
      </c>
      <c r="C38" s="7">
        <v>182</v>
      </c>
      <c r="D38" s="22" t="s">
        <v>54</v>
      </c>
      <c r="E38" s="13">
        <v>11103.9</v>
      </c>
      <c r="I38" s="25"/>
    </row>
    <row r="39" spans="2:5" ht="71.25" customHeight="1">
      <c r="B39" s="16" t="s">
        <v>55</v>
      </c>
      <c r="C39" s="7">
        <v>182</v>
      </c>
      <c r="D39" s="22" t="s">
        <v>56</v>
      </c>
      <c r="E39" s="13">
        <v>5.7</v>
      </c>
    </row>
    <row r="40" spans="2:5" ht="43.5" customHeight="1">
      <c r="B40" s="16" t="s">
        <v>57</v>
      </c>
      <c r="C40" s="7">
        <v>182</v>
      </c>
      <c r="D40" s="22" t="s">
        <v>58</v>
      </c>
      <c r="E40" s="13">
        <v>256</v>
      </c>
    </row>
    <row r="41" spans="2:5" ht="23.25" customHeight="1">
      <c r="B41" s="26" t="s">
        <v>59</v>
      </c>
      <c r="C41" s="26">
        <v>182</v>
      </c>
      <c r="D41" s="27" t="s">
        <v>60</v>
      </c>
      <c r="E41" s="20">
        <f aca="true" t="shared" si="2" ref="E41:E42">E42</f>
        <v>15.9</v>
      </c>
    </row>
    <row r="42" spans="2:5" ht="20.25" customHeight="1">
      <c r="B42" s="18" t="s">
        <v>61</v>
      </c>
      <c r="C42" s="18">
        <v>182</v>
      </c>
      <c r="D42" s="28" t="s">
        <v>62</v>
      </c>
      <c r="E42" s="13">
        <f t="shared" si="2"/>
        <v>15.9</v>
      </c>
    </row>
    <row r="43" spans="2:5" ht="21" customHeight="1">
      <c r="B43" s="18" t="s">
        <v>61</v>
      </c>
      <c r="C43" s="18">
        <v>182</v>
      </c>
      <c r="D43" s="28" t="s">
        <v>63</v>
      </c>
      <c r="E43" s="13">
        <v>15.9</v>
      </c>
    </row>
    <row r="44" spans="2:5" ht="15" customHeight="1">
      <c r="B44" s="11" t="s">
        <v>64</v>
      </c>
      <c r="C44" s="11">
        <v>182</v>
      </c>
      <c r="D44" s="11" t="s">
        <v>65</v>
      </c>
      <c r="E44" s="20">
        <f>SUM(E45+E47)</f>
        <v>28840.2</v>
      </c>
    </row>
    <row r="45" spans="2:5" ht="12.75" customHeight="1">
      <c r="B45" s="22" t="s">
        <v>66</v>
      </c>
      <c r="C45" s="22">
        <v>182</v>
      </c>
      <c r="D45" s="22" t="s">
        <v>67</v>
      </c>
      <c r="E45" s="13">
        <f>SUM(E46:E46)</f>
        <v>2895.4</v>
      </c>
    </row>
    <row r="46" spans="2:5" ht="40.5" customHeight="1">
      <c r="B46" s="29" t="s">
        <v>68</v>
      </c>
      <c r="C46" s="29">
        <v>182</v>
      </c>
      <c r="D46" s="22" t="s">
        <v>69</v>
      </c>
      <c r="E46" s="13">
        <v>2895.4</v>
      </c>
    </row>
    <row r="47" spans="2:5" ht="19.5" customHeight="1">
      <c r="B47" s="22" t="s">
        <v>70</v>
      </c>
      <c r="C47" s="22">
        <v>182</v>
      </c>
      <c r="D47" s="22" t="s">
        <v>71</v>
      </c>
      <c r="E47" s="13">
        <f>SUM(E48+E50)</f>
        <v>25944.8</v>
      </c>
    </row>
    <row r="48" spans="2:5" ht="18.75" customHeight="1">
      <c r="B48" s="30" t="s">
        <v>72</v>
      </c>
      <c r="C48" s="30">
        <v>182</v>
      </c>
      <c r="D48" s="22" t="s">
        <v>73</v>
      </c>
      <c r="E48" s="13">
        <f>E49</f>
        <v>15375.6</v>
      </c>
    </row>
    <row r="49" spans="2:5" ht="20.25" customHeight="1">
      <c r="B49" s="30" t="s">
        <v>74</v>
      </c>
      <c r="C49" s="30">
        <v>182</v>
      </c>
      <c r="D49" s="22" t="s">
        <v>75</v>
      </c>
      <c r="E49" s="13">
        <v>15375.6</v>
      </c>
    </row>
    <row r="50" spans="2:5" ht="18" customHeight="1">
      <c r="B50" s="30" t="s">
        <v>76</v>
      </c>
      <c r="C50" s="30">
        <v>182</v>
      </c>
      <c r="D50" s="22" t="s">
        <v>77</v>
      </c>
      <c r="E50" s="13">
        <f>E51</f>
        <v>10569.2</v>
      </c>
    </row>
    <row r="51" spans="2:5" ht="33.75" customHeight="1">
      <c r="B51" s="30" t="s">
        <v>78</v>
      </c>
      <c r="C51" s="30">
        <v>182</v>
      </c>
      <c r="D51" s="22" t="s">
        <v>79</v>
      </c>
      <c r="E51" s="13">
        <v>10569.2</v>
      </c>
    </row>
    <row r="52" spans="2:5" ht="33.75" customHeight="1">
      <c r="B52" s="31" t="s">
        <v>80</v>
      </c>
      <c r="C52" s="30">
        <v>593</v>
      </c>
      <c r="D52" s="22"/>
      <c r="E52" s="13">
        <f aca="true" t="shared" si="3" ref="E52:E54">E53</f>
        <v>15</v>
      </c>
    </row>
    <row r="53" spans="2:5" ht="27" customHeight="1">
      <c r="B53" s="32" t="s">
        <v>81</v>
      </c>
      <c r="C53" s="30">
        <v>593</v>
      </c>
      <c r="D53" s="33" t="s">
        <v>82</v>
      </c>
      <c r="E53" s="13">
        <f t="shared" si="3"/>
        <v>15</v>
      </c>
    </row>
    <row r="54" spans="2:5" ht="33.75" customHeight="1">
      <c r="B54" s="34" t="s">
        <v>83</v>
      </c>
      <c r="C54" s="30">
        <v>593</v>
      </c>
      <c r="D54" s="35" t="s">
        <v>84</v>
      </c>
      <c r="E54" s="13">
        <f t="shared" si="3"/>
        <v>15</v>
      </c>
    </row>
    <row r="55" spans="2:5" ht="35.25" customHeight="1">
      <c r="B55" s="34" t="s">
        <v>85</v>
      </c>
      <c r="C55" s="30">
        <v>593</v>
      </c>
      <c r="D55" s="35" t="s">
        <v>86</v>
      </c>
      <c r="E55" s="13">
        <v>15</v>
      </c>
    </row>
    <row r="56" spans="2:5" ht="26.25" customHeight="1">
      <c r="B56" s="19" t="s">
        <v>87</v>
      </c>
      <c r="C56" s="9">
        <v>599</v>
      </c>
      <c r="D56" s="22"/>
      <c r="E56" s="13">
        <f aca="true" t="shared" si="4" ref="E56:E58">E57</f>
        <v>4.2</v>
      </c>
    </row>
    <row r="57" spans="2:5" ht="23.25" customHeight="1">
      <c r="B57" s="11" t="s">
        <v>81</v>
      </c>
      <c r="C57" s="30">
        <v>599</v>
      </c>
      <c r="D57" s="22" t="s">
        <v>88</v>
      </c>
      <c r="E57" s="13">
        <f t="shared" si="4"/>
        <v>4.2</v>
      </c>
    </row>
    <row r="58" spans="2:5" ht="26.25" customHeight="1">
      <c r="B58" s="30" t="s">
        <v>89</v>
      </c>
      <c r="C58" s="30">
        <v>599</v>
      </c>
      <c r="D58" s="22" t="s">
        <v>90</v>
      </c>
      <c r="E58" s="13">
        <f t="shared" si="4"/>
        <v>4.2</v>
      </c>
    </row>
    <row r="59" spans="2:5" ht="32.25" customHeight="1">
      <c r="B59" s="30" t="s">
        <v>91</v>
      </c>
      <c r="C59" s="30">
        <v>599</v>
      </c>
      <c r="D59" s="22" t="s">
        <v>92</v>
      </c>
      <c r="E59" s="13">
        <v>4.2</v>
      </c>
    </row>
    <row r="60" spans="2:5" ht="22.5" customHeight="1">
      <c r="B60" s="36" t="s">
        <v>93</v>
      </c>
      <c r="C60" s="9">
        <v>603</v>
      </c>
      <c r="D60" s="22"/>
      <c r="E60" s="20">
        <f aca="true" t="shared" si="5" ref="E60:E62">E61</f>
        <v>59.6</v>
      </c>
    </row>
    <row r="61" spans="2:5" ht="21.75" customHeight="1">
      <c r="B61" s="11" t="s">
        <v>81</v>
      </c>
      <c r="C61" s="30">
        <v>603</v>
      </c>
      <c r="D61" s="22" t="s">
        <v>88</v>
      </c>
      <c r="E61" s="13">
        <f t="shared" si="5"/>
        <v>59.6</v>
      </c>
    </row>
    <row r="62" spans="2:5" ht="32.25" customHeight="1">
      <c r="B62" s="7" t="s">
        <v>94</v>
      </c>
      <c r="C62" s="30">
        <v>603</v>
      </c>
      <c r="D62" s="22" t="s">
        <v>95</v>
      </c>
      <c r="E62" s="13">
        <f t="shared" si="5"/>
        <v>59.6</v>
      </c>
    </row>
    <row r="63" spans="2:5" ht="31.5" customHeight="1">
      <c r="B63" s="7" t="s">
        <v>96</v>
      </c>
      <c r="C63" s="30">
        <v>603</v>
      </c>
      <c r="D63" s="22" t="s">
        <v>97</v>
      </c>
      <c r="E63" s="13">
        <v>59.6</v>
      </c>
    </row>
    <row r="64" spans="2:5" ht="29.25" customHeight="1">
      <c r="B64" s="19" t="s">
        <v>26</v>
      </c>
      <c r="C64" s="9">
        <v>703</v>
      </c>
      <c r="D64" s="22"/>
      <c r="E64" s="13">
        <f aca="true" t="shared" si="6" ref="E64:E67">E65</f>
        <v>466.7</v>
      </c>
    </row>
    <row r="65" spans="2:5" ht="30" customHeight="1">
      <c r="B65" s="19" t="s">
        <v>98</v>
      </c>
      <c r="C65" s="19">
        <v>703</v>
      </c>
      <c r="D65" s="37" t="s">
        <v>99</v>
      </c>
      <c r="E65" s="13">
        <f t="shared" si="6"/>
        <v>466.7</v>
      </c>
    </row>
    <row r="66" spans="2:5" ht="22.5" customHeight="1">
      <c r="B66" s="7" t="s">
        <v>100</v>
      </c>
      <c r="C66" s="7">
        <v>703</v>
      </c>
      <c r="D66" s="22" t="s">
        <v>101</v>
      </c>
      <c r="E66" s="13">
        <f t="shared" si="6"/>
        <v>466.7</v>
      </c>
    </row>
    <row r="67" spans="2:5" ht="21" customHeight="1">
      <c r="B67" s="7" t="s">
        <v>102</v>
      </c>
      <c r="C67" s="7">
        <v>703</v>
      </c>
      <c r="D67" s="22" t="s">
        <v>103</v>
      </c>
      <c r="E67" s="13">
        <f t="shared" si="6"/>
        <v>466.7</v>
      </c>
    </row>
    <row r="68" spans="2:5" ht="28.5" customHeight="1">
      <c r="B68" s="7" t="s">
        <v>104</v>
      </c>
      <c r="C68" s="7">
        <v>703</v>
      </c>
      <c r="D68" s="22" t="s">
        <v>105</v>
      </c>
      <c r="E68" s="13">
        <v>466.7</v>
      </c>
    </row>
    <row r="69" spans="2:5" ht="18.75" customHeight="1">
      <c r="B69" s="9" t="s">
        <v>106</v>
      </c>
      <c r="C69" s="9">
        <v>703</v>
      </c>
      <c r="D69" s="11" t="s">
        <v>107</v>
      </c>
      <c r="E69" s="13">
        <f>SUM(E76,E70)</f>
        <v>951</v>
      </c>
    </row>
    <row r="70" spans="2:5" s="24" customFormat="1" ht="57" customHeight="1">
      <c r="B70" s="29" t="s">
        <v>108</v>
      </c>
      <c r="C70" s="29">
        <v>703</v>
      </c>
      <c r="D70" s="38" t="s">
        <v>109</v>
      </c>
      <c r="E70" s="13">
        <f>E71+E74</f>
        <v>81.9</v>
      </c>
    </row>
    <row r="71" spans="2:5" s="24" customFormat="1" ht="68.25" customHeight="1" hidden="1">
      <c r="B71" s="29" t="s">
        <v>110</v>
      </c>
      <c r="C71" s="29">
        <v>703</v>
      </c>
      <c r="D71" s="38" t="s">
        <v>111</v>
      </c>
      <c r="E71" s="13">
        <f aca="true" t="shared" si="7" ref="E71:E72">E72</f>
        <v>0</v>
      </c>
    </row>
    <row r="72" spans="2:5" s="24" customFormat="1" ht="69" customHeight="1" hidden="1">
      <c r="B72" s="29" t="s">
        <v>112</v>
      </c>
      <c r="C72" s="29">
        <v>703</v>
      </c>
      <c r="D72" s="38" t="s">
        <v>113</v>
      </c>
      <c r="E72" s="13">
        <f t="shared" si="7"/>
        <v>0</v>
      </c>
    </row>
    <row r="73" spans="2:5" s="24" customFormat="1" ht="63" customHeight="1" hidden="1">
      <c r="B73" s="16" t="s">
        <v>114</v>
      </c>
      <c r="C73" s="29">
        <v>703</v>
      </c>
      <c r="D73" s="38" t="s">
        <v>115</v>
      </c>
      <c r="E73" s="13">
        <v>0</v>
      </c>
    </row>
    <row r="74" spans="2:5" s="24" customFormat="1" ht="64.5" customHeight="1">
      <c r="B74" s="29" t="s">
        <v>116</v>
      </c>
      <c r="C74" s="29">
        <v>703</v>
      </c>
      <c r="D74" s="28" t="s">
        <v>117</v>
      </c>
      <c r="E74" s="13">
        <f>E75</f>
        <v>81.9</v>
      </c>
    </row>
    <row r="75" spans="2:5" s="24" customFormat="1" ht="60.75" customHeight="1">
      <c r="B75" s="29" t="s">
        <v>118</v>
      </c>
      <c r="C75" s="29">
        <v>703</v>
      </c>
      <c r="D75" s="28" t="s">
        <v>119</v>
      </c>
      <c r="E75" s="13">
        <v>81.9</v>
      </c>
    </row>
    <row r="76" spans="2:5" s="24" customFormat="1" ht="33.75" customHeight="1">
      <c r="B76" s="29" t="s">
        <v>120</v>
      </c>
      <c r="C76" s="29">
        <v>703</v>
      </c>
      <c r="D76" s="22" t="s">
        <v>121</v>
      </c>
      <c r="E76" s="13">
        <f aca="true" t="shared" si="8" ref="E76:E77">SUM(E77)</f>
        <v>869.1</v>
      </c>
    </row>
    <row r="77" spans="2:5" ht="34.5" customHeight="1">
      <c r="B77" s="29" t="s">
        <v>122</v>
      </c>
      <c r="C77" s="29">
        <v>703</v>
      </c>
      <c r="D77" s="22" t="s">
        <v>123</v>
      </c>
      <c r="E77" s="13">
        <f t="shared" si="8"/>
        <v>869.1</v>
      </c>
    </row>
    <row r="78" spans="2:5" ht="45" customHeight="1">
      <c r="B78" s="29" t="s">
        <v>124</v>
      </c>
      <c r="C78" s="29">
        <v>703</v>
      </c>
      <c r="D78" s="22" t="s">
        <v>125</v>
      </c>
      <c r="E78" s="13">
        <v>869.1</v>
      </c>
    </row>
    <row r="79" spans="2:5" ht="24" customHeight="1">
      <c r="B79" s="39" t="s">
        <v>81</v>
      </c>
      <c r="C79" s="39">
        <v>703</v>
      </c>
      <c r="D79" s="37" t="s">
        <v>82</v>
      </c>
      <c r="E79" s="13">
        <f>E82+E84+E80</f>
        <v>93.23</v>
      </c>
    </row>
    <row r="80" spans="2:5" ht="40.5" customHeight="1">
      <c r="B80" s="40" t="s">
        <v>126</v>
      </c>
      <c r="C80" s="40">
        <v>703</v>
      </c>
      <c r="D80" s="21" t="s">
        <v>127</v>
      </c>
      <c r="E80" s="13">
        <f>E81</f>
        <v>6.28</v>
      </c>
    </row>
    <row r="81" spans="2:5" ht="40.5" customHeight="1">
      <c r="B81" s="40" t="s">
        <v>128</v>
      </c>
      <c r="C81" s="40">
        <v>703</v>
      </c>
      <c r="D81" s="21" t="s">
        <v>129</v>
      </c>
      <c r="E81" s="13">
        <v>6.28</v>
      </c>
    </row>
    <row r="82" spans="2:5" ht="44.25" customHeight="1" hidden="1">
      <c r="B82" s="40" t="s">
        <v>130</v>
      </c>
      <c r="C82" s="40">
        <v>703</v>
      </c>
      <c r="D82" s="22" t="s">
        <v>131</v>
      </c>
      <c r="E82" s="13">
        <f>E83</f>
        <v>0</v>
      </c>
    </row>
    <row r="83" spans="2:5" ht="51.75" customHeight="1" hidden="1">
      <c r="B83" s="40" t="s">
        <v>132</v>
      </c>
      <c r="C83" s="40">
        <v>703</v>
      </c>
      <c r="D83" s="22" t="s">
        <v>133</v>
      </c>
      <c r="E83" s="13">
        <v>0</v>
      </c>
    </row>
    <row r="84" spans="2:5" s="24" customFormat="1" ht="33.75" customHeight="1">
      <c r="B84" s="30" t="s">
        <v>134</v>
      </c>
      <c r="C84" s="30">
        <v>703</v>
      </c>
      <c r="D84" s="22" t="s">
        <v>135</v>
      </c>
      <c r="E84" s="13">
        <f>E85</f>
        <v>86.95</v>
      </c>
    </row>
    <row r="85" spans="2:5" s="41" customFormat="1" ht="33.75" customHeight="1">
      <c r="B85" s="30" t="s">
        <v>136</v>
      </c>
      <c r="C85" s="30">
        <v>703</v>
      </c>
      <c r="D85" s="22" t="s">
        <v>97</v>
      </c>
      <c r="E85" s="13">
        <v>86.95</v>
      </c>
    </row>
    <row r="86" spans="2:5" s="41" customFormat="1" ht="29.25" customHeight="1" hidden="1">
      <c r="B86" s="42" t="s">
        <v>137</v>
      </c>
      <c r="C86" s="42"/>
      <c r="D86" s="43" t="s">
        <v>138</v>
      </c>
      <c r="E86" s="13">
        <f>E87</f>
        <v>0</v>
      </c>
    </row>
    <row r="87" spans="2:5" s="41" customFormat="1" ht="19.5" customHeight="1" hidden="1">
      <c r="B87" s="29" t="s">
        <v>139</v>
      </c>
      <c r="C87" s="29"/>
      <c r="D87" s="38" t="s">
        <v>140</v>
      </c>
      <c r="E87" s="13"/>
    </row>
    <row r="88" spans="2:5" s="41" customFormat="1" ht="18.75" customHeight="1" hidden="1">
      <c r="B88" s="29" t="s">
        <v>141</v>
      </c>
      <c r="C88" s="29"/>
      <c r="D88" s="38" t="s">
        <v>142</v>
      </c>
      <c r="E88" s="13"/>
    </row>
    <row r="89" spans="2:5" ht="12.75" customHeight="1">
      <c r="B89" s="9" t="s">
        <v>143</v>
      </c>
      <c r="C89" s="9">
        <v>703</v>
      </c>
      <c r="D89" s="11" t="s">
        <v>12</v>
      </c>
      <c r="E89" s="20">
        <f>E90+E117</f>
        <v>113535.8</v>
      </c>
    </row>
    <row r="90" spans="2:5" s="41" customFormat="1" ht="38.25" customHeight="1">
      <c r="B90" s="30" t="s">
        <v>144</v>
      </c>
      <c r="C90" s="30">
        <v>703</v>
      </c>
      <c r="D90" s="21" t="s">
        <v>145</v>
      </c>
      <c r="E90" s="13">
        <f>E91+E94+E110+E107</f>
        <v>113514.8</v>
      </c>
    </row>
    <row r="91" spans="2:5" ht="20.25" customHeight="1">
      <c r="B91" s="9" t="s">
        <v>146</v>
      </c>
      <c r="C91" s="9">
        <v>703</v>
      </c>
      <c r="D91" s="27" t="s">
        <v>147</v>
      </c>
      <c r="E91" s="13">
        <f>SUM(E93:E93)</f>
        <v>4428.9</v>
      </c>
    </row>
    <row r="92" spans="2:5" ht="24.75" customHeight="1">
      <c r="B92" s="30" t="s">
        <v>148</v>
      </c>
      <c r="C92" s="30">
        <v>703</v>
      </c>
      <c r="D92" s="28" t="s">
        <v>149</v>
      </c>
      <c r="E92" s="13">
        <f>SUM(E93)</f>
        <v>4428.9</v>
      </c>
    </row>
    <row r="93" spans="2:5" ht="24.75" customHeight="1">
      <c r="B93" s="7" t="s">
        <v>150</v>
      </c>
      <c r="C93" s="7">
        <v>703</v>
      </c>
      <c r="D93" s="28" t="s">
        <v>151</v>
      </c>
      <c r="E93" s="13">
        <v>4428.9</v>
      </c>
    </row>
    <row r="94" spans="2:5" ht="28.5" customHeight="1">
      <c r="B94" s="9" t="s">
        <v>152</v>
      </c>
      <c r="C94" s="9">
        <v>703</v>
      </c>
      <c r="D94" s="27" t="s">
        <v>153</v>
      </c>
      <c r="E94" s="13">
        <f>E101+E97+E99+E95</f>
        <v>92753.8</v>
      </c>
    </row>
    <row r="95" spans="2:5" ht="66" customHeight="1">
      <c r="B95" s="44" t="s">
        <v>154</v>
      </c>
      <c r="C95" s="30">
        <v>703</v>
      </c>
      <c r="D95" s="28" t="s">
        <v>155</v>
      </c>
      <c r="E95" s="13">
        <f>E96</f>
        <v>45725.5</v>
      </c>
    </row>
    <row r="96" spans="2:5" ht="68.25" customHeight="1">
      <c r="B96" s="44" t="s">
        <v>156</v>
      </c>
      <c r="C96" s="30">
        <v>703</v>
      </c>
      <c r="D96" s="28" t="s">
        <v>157</v>
      </c>
      <c r="E96" s="13">
        <v>45725.5</v>
      </c>
    </row>
    <row r="97" spans="2:5" ht="57" customHeight="1">
      <c r="B97" s="16" t="s">
        <v>158</v>
      </c>
      <c r="C97" s="30">
        <v>703</v>
      </c>
      <c r="D97" s="28" t="s">
        <v>159</v>
      </c>
      <c r="E97" s="13">
        <f>E98</f>
        <v>6678</v>
      </c>
    </row>
    <row r="98" spans="2:5" ht="53.25" customHeight="1">
      <c r="B98" s="16" t="s">
        <v>160</v>
      </c>
      <c r="C98" s="30">
        <v>703</v>
      </c>
      <c r="D98" s="28" t="s">
        <v>161</v>
      </c>
      <c r="E98" s="13">
        <v>6678</v>
      </c>
    </row>
    <row r="99" spans="2:5" ht="43.5" customHeight="1">
      <c r="B99" s="16" t="s">
        <v>162</v>
      </c>
      <c r="C99" s="30">
        <v>703</v>
      </c>
      <c r="D99" s="28" t="s">
        <v>163</v>
      </c>
      <c r="E99" s="13">
        <f>E100</f>
        <v>5284.5</v>
      </c>
    </row>
    <row r="100" spans="2:5" ht="43.5" customHeight="1">
      <c r="B100" s="16" t="s">
        <v>164</v>
      </c>
      <c r="C100" s="30">
        <v>703</v>
      </c>
      <c r="D100" s="28" t="s">
        <v>165</v>
      </c>
      <c r="E100" s="13">
        <v>5284.5</v>
      </c>
    </row>
    <row r="101" spans="2:5" ht="26.25" customHeight="1">
      <c r="B101" s="29" t="s">
        <v>166</v>
      </c>
      <c r="C101" s="29">
        <v>703</v>
      </c>
      <c r="D101" s="28" t="s">
        <v>167</v>
      </c>
      <c r="E101" s="13">
        <f>E102</f>
        <v>35065.8</v>
      </c>
    </row>
    <row r="102" spans="2:5" ht="25.5" customHeight="1">
      <c r="B102" s="29" t="s">
        <v>168</v>
      </c>
      <c r="C102" s="29">
        <v>703</v>
      </c>
      <c r="D102" s="28" t="s">
        <v>169</v>
      </c>
      <c r="E102" s="13">
        <f>E103+E104+E105+E106</f>
        <v>35065.8</v>
      </c>
    </row>
    <row r="103" spans="2:5" ht="42.75" customHeight="1">
      <c r="B103" s="29" t="s">
        <v>170</v>
      </c>
      <c r="C103" s="29">
        <v>703</v>
      </c>
      <c r="D103" s="28" t="s">
        <v>171</v>
      </c>
      <c r="E103" s="13">
        <v>224.2</v>
      </c>
    </row>
    <row r="104" spans="2:5" ht="47.25" customHeight="1">
      <c r="B104" s="16" t="s">
        <v>172</v>
      </c>
      <c r="C104" s="16">
        <v>703</v>
      </c>
      <c r="D104" s="28" t="s">
        <v>173</v>
      </c>
      <c r="E104" s="13">
        <v>2983.7</v>
      </c>
    </row>
    <row r="105" spans="2:5" ht="21" customHeight="1">
      <c r="B105" s="16" t="s">
        <v>168</v>
      </c>
      <c r="C105" s="16">
        <v>703</v>
      </c>
      <c r="D105" s="28" t="s">
        <v>174</v>
      </c>
      <c r="E105" s="13">
        <v>4774</v>
      </c>
    </row>
    <row r="106" spans="2:5" ht="30" customHeight="1">
      <c r="B106" s="16" t="s">
        <v>175</v>
      </c>
      <c r="C106" s="16">
        <v>703</v>
      </c>
      <c r="D106" s="28" t="s">
        <v>176</v>
      </c>
      <c r="E106" s="13">
        <v>27083.9</v>
      </c>
    </row>
    <row r="107" spans="2:5" ht="30" customHeight="1">
      <c r="B107" s="42" t="s">
        <v>177</v>
      </c>
      <c r="C107" s="42">
        <v>703</v>
      </c>
      <c r="D107" s="27" t="s">
        <v>178</v>
      </c>
      <c r="E107" s="13">
        <f>SUM(E108)</f>
        <v>607.6</v>
      </c>
    </row>
    <row r="108" spans="2:5" ht="33.75" customHeight="1">
      <c r="B108" s="29" t="s">
        <v>179</v>
      </c>
      <c r="C108" s="29">
        <v>703</v>
      </c>
      <c r="D108" s="28" t="s">
        <v>180</v>
      </c>
      <c r="E108" s="13">
        <f>E109</f>
        <v>607.6</v>
      </c>
    </row>
    <row r="109" spans="2:5" ht="39" customHeight="1">
      <c r="B109" s="29" t="s">
        <v>181</v>
      </c>
      <c r="C109" s="29">
        <v>703</v>
      </c>
      <c r="D109" s="28" t="s">
        <v>182</v>
      </c>
      <c r="E109" s="13">
        <v>607.6</v>
      </c>
    </row>
    <row r="110" spans="2:5" ht="12.75" customHeight="1">
      <c r="B110" s="45" t="s">
        <v>183</v>
      </c>
      <c r="C110" s="45">
        <v>703</v>
      </c>
      <c r="D110" s="33" t="s">
        <v>184</v>
      </c>
      <c r="E110" s="13">
        <f>E113</f>
        <v>15724.5</v>
      </c>
    </row>
    <row r="111" spans="2:5" ht="40.5" customHeight="1" hidden="1">
      <c r="B111" s="16" t="s">
        <v>185</v>
      </c>
      <c r="C111" s="45">
        <v>703</v>
      </c>
      <c r="D111" s="35" t="s">
        <v>186</v>
      </c>
      <c r="E111" s="13">
        <f>E112</f>
        <v>0</v>
      </c>
    </row>
    <row r="112" spans="2:5" ht="40.5" customHeight="1" hidden="1">
      <c r="B112" s="16" t="s">
        <v>187</v>
      </c>
      <c r="C112" s="45">
        <v>703</v>
      </c>
      <c r="D112" s="35" t="s">
        <v>188</v>
      </c>
      <c r="E112" s="13">
        <v>0</v>
      </c>
    </row>
    <row r="113" spans="2:5" ht="25.5" customHeight="1">
      <c r="B113" s="16" t="s">
        <v>189</v>
      </c>
      <c r="C113" s="16">
        <v>703</v>
      </c>
      <c r="D113" s="38" t="s">
        <v>190</v>
      </c>
      <c r="E113" s="13">
        <f>E114+E115+E116</f>
        <v>15724.5</v>
      </c>
    </row>
    <row r="114" spans="2:5" ht="25.5" customHeight="1">
      <c r="B114" s="16" t="s">
        <v>191</v>
      </c>
      <c r="C114" s="16">
        <v>703</v>
      </c>
      <c r="D114" s="38" t="s">
        <v>192</v>
      </c>
      <c r="E114" s="13">
        <v>188</v>
      </c>
    </row>
    <row r="115" spans="2:5" ht="39.75" customHeight="1">
      <c r="B115" s="16" t="s">
        <v>193</v>
      </c>
      <c r="C115" s="16">
        <v>703</v>
      </c>
      <c r="D115" s="38" t="s">
        <v>194</v>
      </c>
      <c r="E115" s="13">
        <v>2521.5</v>
      </c>
    </row>
    <row r="116" spans="2:5" ht="41.25" customHeight="1">
      <c r="B116" s="16" t="s">
        <v>195</v>
      </c>
      <c r="C116" s="16">
        <v>703</v>
      </c>
      <c r="D116" s="38" t="s">
        <v>196</v>
      </c>
      <c r="E116" s="13">
        <v>13015</v>
      </c>
    </row>
    <row r="117" spans="2:5" ht="25.5" customHeight="1">
      <c r="B117" s="9" t="s">
        <v>197</v>
      </c>
      <c r="C117" s="16">
        <v>703</v>
      </c>
      <c r="D117" s="38" t="s">
        <v>198</v>
      </c>
      <c r="E117" s="13">
        <f aca="true" t="shared" si="9" ref="E117:E118">E118</f>
        <v>21</v>
      </c>
    </row>
    <row r="118" spans="2:5" ht="25.5" customHeight="1">
      <c r="B118" s="16" t="s">
        <v>199</v>
      </c>
      <c r="C118" s="16">
        <v>703</v>
      </c>
      <c r="D118" s="38" t="s">
        <v>200</v>
      </c>
      <c r="E118" s="13">
        <f t="shared" si="9"/>
        <v>21</v>
      </c>
    </row>
    <row r="119" spans="2:5" ht="25.5" customHeight="1">
      <c r="B119" s="16" t="s">
        <v>201</v>
      </c>
      <c r="C119" s="16">
        <v>703</v>
      </c>
      <c r="D119" s="38" t="s">
        <v>202</v>
      </c>
      <c r="E119" s="13">
        <v>21</v>
      </c>
    </row>
    <row r="120" spans="2:5" ht="25.5" customHeight="1" hidden="1">
      <c r="B120" s="45" t="s">
        <v>203</v>
      </c>
      <c r="C120" s="16">
        <v>703</v>
      </c>
      <c r="D120" s="33" t="s">
        <v>204</v>
      </c>
      <c r="E120" s="13">
        <f aca="true" t="shared" si="10" ref="E120:E121">E121</f>
        <v>0</v>
      </c>
    </row>
    <row r="121" spans="2:5" ht="25.5" customHeight="1" hidden="1">
      <c r="B121" s="7" t="s">
        <v>205</v>
      </c>
      <c r="C121" s="16">
        <v>703</v>
      </c>
      <c r="D121" s="21" t="s">
        <v>206</v>
      </c>
      <c r="E121" s="13">
        <f t="shared" si="10"/>
        <v>0</v>
      </c>
    </row>
    <row r="122" spans="2:5" ht="25.5" customHeight="1" hidden="1">
      <c r="B122" s="7" t="s">
        <v>205</v>
      </c>
      <c r="C122" s="16">
        <v>703</v>
      </c>
      <c r="D122" s="21" t="s">
        <v>207</v>
      </c>
      <c r="E122" s="13">
        <v>0</v>
      </c>
    </row>
    <row r="123" spans="2:5" ht="25.5" customHeight="1" hidden="1">
      <c r="B123" s="45" t="s">
        <v>208</v>
      </c>
      <c r="C123" s="16">
        <v>703</v>
      </c>
      <c r="D123" s="33" t="s">
        <v>209</v>
      </c>
      <c r="E123" s="13">
        <f aca="true" t="shared" si="11" ref="E123:E124">E124</f>
        <v>0</v>
      </c>
    </row>
    <row r="124" spans="2:5" ht="38.25" customHeight="1" hidden="1">
      <c r="B124" s="16" t="s">
        <v>210</v>
      </c>
      <c r="C124" s="16">
        <v>703</v>
      </c>
      <c r="D124" s="21" t="s">
        <v>211</v>
      </c>
      <c r="E124" s="13">
        <f t="shared" si="11"/>
        <v>0</v>
      </c>
    </row>
    <row r="125" spans="2:5" ht="37.5" customHeight="1" hidden="1">
      <c r="B125" s="16" t="s">
        <v>212</v>
      </c>
      <c r="C125" s="16">
        <v>703</v>
      </c>
      <c r="D125" s="21" t="s">
        <v>213</v>
      </c>
      <c r="E125" s="13">
        <v>0</v>
      </c>
    </row>
    <row r="126" spans="2:5" ht="24" customHeight="1">
      <c r="B126" s="11" t="s">
        <v>214</v>
      </c>
      <c r="C126" s="46"/>
      <c r="D126" s="38"/>
      <c r="E126" s="13">
        <f>E15+E16</f>
        <v>164814.53</v>
      </c>
    </row>
    <row r="127" ht="12.75" customHeight="1">
      <c r="E127" s="41"/>
    </row>
    <row r="128" spans="2:5" s="24" customFormat="1" ht="12.75" customHeight="1">
      <c r="B128" s="47"/>
      <c r="C128" s="47"/>
      <c r="D128" s="47"/>
      <c r="E128" s="47"/>
    </row>
    <row r="130" ht="12.75" customHeight="1">
      <c r="E130" s="48"/>
    </row>
    <row r="131" ht="12.75" customHeight="1">
      <c r="E131" s="48"/>
    </row>
    <row r="132" spans="2:5" ht="12.75" customHeight="1">
      <c r="B132" s="2"/>
      <c r="C132" s="2"/>
      <c r="D132" s="2"/>
      <c r="E132" s="49"/>
    </row>
    <row r="133" spans="2:5" ht="12.75" customHeight="1">
      <c r="B133" s="3"/>
      <c r="C133" s="3"/>
      <c r="D133" s="3"/>
      <c r="E133" s="3"/>
    </row>
    <row r="134" spans="2:5" ht="12.75" customHeight="1">
      <c r="B134" s="4"/>
      <c r="C134" s="4"/>
      <c r="D134" s="4"/>
      <c r="E134" s="4"/>
    </row>
    <row r="135" ht="12.75" customHeight="1">
      <c r="E135" s="5"/>
    </row>
  </sheetData>
  <sheetProtection selectLockedCells="1" selectUnlockedCells="1"/>
  <mergeCells count="8">
    <mergeCell ref="D1:E3"/>
    <mergeCell ref="B4:E4"/>
    <mergeCell ref="B5:E5"/>
    <mergeCell ref="B8:E9"/>
    <mergeCell ref="C10:D10"/>
    <mergeCell ref="B128:E128"/>
    <mergeCell ref="B133:E133"/>
    <mergeCell ref="B134:E134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2019-03-20T07:38:35Z</cp:lastPrinted>
  <dcterms:created xsi:type="dcterms:W3CDTF">2005-01-24T12:42:57Z</dcterms:created>
  <dcterms:modified xsi:type="dcterms:W3CDTF">2020-04-20T08:52:16Z</dcterms:modified>
  <cp:category/>
  <cp:version/>
  <cp:contentType/>
  <cp:contentStatus/>
  <cp:revision>5</cp:revision>
</cp:coreProperties>
</file>