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0" sheetId="1" state="visible" r:id="rId2"/>
  </sheets>
  <definedNames>
    <definedName function="false" hidden="false" localSheetId="0" name="_xlnm.Print_Area" vbProcedure="false">'2020'!$A$1:$I$185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<sst xmlns="http://schemas.openxmlformats.org/spreadsheetml/2006/main" count="719" uniqueCount="301">
  <si>
    <t xml:space="preserve">Приложение № 12</t>
  </si>
  <si>
    <t xml:space="preserve">к решению Совета народных депутатов
города Струнино </t>
  </si>
  <si>
    <t xml:space="preserve">                                 от                             №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</si>
  <si>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 город Струнино на 2021 и 2022 годы 
</t>
  </si>
  <si>
    <t xml:space="preserve">Наименование</t>
  </si>
  <si>
    <t xml:space="preserve">ЦСР</t>
  </si>
  <si>
    <t xml:space="preserve">ВР</t>
  </si>
  <si>
    <t xml:space="preserve">РЗ</t>
  </si>
  <si>
    <t xml:space="preserve">ПР</t>
  </si>
  <si>
    <t xml:space="preserve">Сумма на 2021 год, тыс. руб.</t>
  </si>
  <si>
    <t xml:space="preserve">Сумма на 2020 год</t>
  </si>
  <si>
    <t xml:space="preserve">Сумма на 2022 год, тыс. руб.</t>
  </si>
  <si>
    <t xml:space="preserve">ВСЕГО</t>
  </si>
  <si>
    <t xml:space="preserve">Программная деятельность</t>
  </si>
  <si>
    <t xml:space="preserve">Муниципальная программа "Развитие муниципальной службы в муниципальном образовании город Струнино"</t>
  </si>
  <si>
    <t xml:space="preserve">01</t>
  </si>
  <si>
    <t xml:space="preserve">Основное мероприятие "Повышение квалификации и профессиональная переподготовка муниципальных служащих"</t>
  </si>
  <si>
    <t xml:space="preserve">01 0 01</t>
  </si>
  <si>
    <t xml:space="preserve">04</t>
  </si>
  <si>
    <t xml:space="preserve">Проведение мероприятий (Закупка товаров, работ и услуг для государственных (муниципальных) нужд)</t>
  </si>
  <si>
    <t xml:space="preserve">01 0 01 20020</t>
  </si>
  <si>
    <t xml:space="preserve">200</t>
  </si>
  <si>
    <t xml:space="preserve">13</t>
  </si>
  <si>
    <t xml:space="preserve"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</si>
  <si>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 xml:space="preserve">01 0 02</t>
  </si>
  <si>
    <t xml:space="preserve"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</si>
  <si>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 xml:space="preserve">01 0 02 20030</t>
  </si>
  <si>
    <t xml:space="preserve">Основное мероприятие "Доплата к пенсии за выслугу лет "</t>
  </si>
  <si>
    <t xml:space="preserve">01 0 03</t>
  </si>
  <si>
    <t xml:space="preserve">10</t>
  </si>
  <si>
    <t xml:space="preserve">Доплата к пенсии за выслугу лет  (Социальное обеспечение и иные выплаты населению)</t>
  </si>
  <si>
    <t xml:space="preserve">01 0 03 80010</t>
  </si>
  <si>
    <t xml:space="preserve">300</t>
  </si>
  <si>
    <t xml:space="preserve"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</si>
  <si>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 xml:space="preserve">02</t>
  </si>
  <si>
    <t xml:space="preserve">Основное мероприятие "Выплаты по оплате труда работников учреждений "</t>
  </si>
  <si>
    <t xml:space="preserve">02 0 01</t>
  </si>
  <si>
    <t xml:space="preserve"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</si>
  <si>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02 0 01 00590</t>
  </si>
  <si>
    <t xml:space="preserve">100</t>
  </si>
  <si>
    <t xml:space="preserve">Основное мероприятие "Хозяйственно-техническое обеспечение деятельности муниципальных учреждений"</t>
  </si>
  <si>
    <t xml:space="preserve">02 0 02</t>
  </si>
  <si>
    <t xml:space="preserve"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</si>
  <si>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 xml:space="preserve">02 0 02 20040</t>
  </si>
  <si>
    <t xml:space="preserve">Хозяйственно-техническое обеспечение деятельности муниципальных учреждений (Иные бюджетные ассигнования)</t>
  </si>
  <si>
    <t xml:space="preserve">800</t>
  </si>
  <si>
    <t xml:space="preserve">Основное мероприятие "Расходы на оплату налогов, сборов и иных платежей" </t>
  </si>
  <si>
    <t xml:space="preserve">02 0 03</t>
  </si>
  <si>
    <t xml:space="preserve">Расходы на обеспечение деятельности муниципальных учреждений (Иные бюджетные ассигнования)</t>
  </si>
  <si>
    <t xml:space="preserve">02 0 03 20050</t>
  </si>
  <si>
    <t xml:space="preserve">Основное мероприятие "Выплаты по оплате труда работников учреждений"</t>
  </si>
  <si>
    <t xml:space="preserve">12</t>
  </si>
  <si>
    <t xml:space="preserve">05</t>
  </si>
  <si>
    <t xml:space="preserve">08</t>
  </si>
  <si>
    <t xml:space="preserve"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</si>
  <si>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03</t>
  </si>
  <si>
    <t xml:space="preserve">Основное мероприятие "Оплата за содержание нежилых помещений" </t>
  </si>
  <si>
    <t xml:space="preserve">03 0 01</t>
  </si>
  <si>
    <t xml:space="preserve">03 0 01 20020</t>
  </si>
  <si>
    <t xml:space="preserve">Проведение мероприятий (Социальное обеспечение и иные выплаты населению)</t>
  </si>
  <si>
    <t xml:space="preserve">400</t>
  </si>
  <si>
    <t xml:space="preserve">03 0 02</t>
  </si>
  <si>
    <t xml:space="preserve">Расходы на оплату налогов за имущество, находящегося в муниципальной собственности (Иные бюджетные ассигнования)</t>
  </si>
  <si>
    <t xml:space="preserve">03 0 02 20030</t>
  </si>
  <si>
    <t xml:space="preserve"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</si>
  <si>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 xml:space="preserve">Основное мероприятие" Проведение противопожарных мероприятий"</t>
  </si>
  <si>
    <t xml:space="preserve">04 0 01</t>
  </si>
  <si>
    <t xml:space="preserve">Проведение противопожарных мероприятий (Закупка товаров, работ и услуг для государственных (муниципальных) нужд)</t>
  </si>
  <si>
    <t xml:space="preserve">04 0 01 20060</t>
  </si>
  <si>
    <t xml:space="preserve">09</t>
  </si>
  <si>
    <t xml:space="preserve"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</si>
  <si>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</si>
  <si>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 xml:space="preserve">Основное мероприятие "Обеспечение безопасных условий жизнедеятельности на территории города Струнино"</t>
  </si>
  <si>
    <t xml:space="preserve">05 0 01</t>
  </si>
  <si>
    <t xml:space="preserve">14</t>
  </si>
  <si>
    <t xml:space="preserve">05 0 01 20020</t>
  </si>
  <si>
    <t xml:space="preserve"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</si>
  <si>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</si>
  <si>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 xml:space="preserve">Основное мероприятие "Обращение с безнадзорными животными"</t>
  </si>
  <si>
    <t xml:space="preserve">06 0 01</t>
  </si>
  <si>
    <t xml:space="preserve">Проведение мероприятий по обращению с безнадзорными животными (Закупка товаров, работ и услуг для государственных (муниципальных) нужд)</t>
  </si>
  <si>
    <t xml:space="preserve">06 0 01 20070</t>
  </si>
  <si>
    <t xml:space="preserve">Основное мероприятие "Уличное освещение"</t>
  </si>
  <si>
    <t xml:space="preserve">06 0 02 </t>
  </si>
  <si>
    <t xml:space="preserve">Уличное освещение (Закупка товаров, работ и услуг для государственных (муниципальных) нужд)</t>
  </si>
  <si>
    <t xml:space="preserve">06 0 02 20120</t>
  </si>
  <si>
    <t xml:space="preserve">Уличное освещение (Иные бюджетные ассигнования)</t>
  </si>
  <si>
    <t xml:space="preserve">Основное мероприятие "Организация и содержание мест захоронений"</t>
  </si>
  <si>
    <t xml:space="preserve">06 0 03 </t>
  </si>
  <si>
    <t xml:space="preserve">Благоустройство мест захоронений (Закупка товаров, работ и услуг для государственных (муниципальных) нужд)</t>
  </si>
  <si>
    <t xml:space="preserve">06 0 03 20130</t>
  </si>
  <si>
    <t xml:space="preserve">Основное мероприятие "Прочие мероприятия по благоустройству территории"</t>
  </si>
  <si>
    <t xml:space="preserve">06 0 04</t>
  </si>
  <si>
    <t xml:space="preserve">Прочие мероприятия по благоустройству (Закупка товаров, работ и услуг для государственных (муниципальных) нужд)</t>
  </si>
  <si>
    <t xml:space="preserve">06 0 04 20131</t>
  </si>
  <si>
    <t xml:space="preserve">Основное мероприятие "Содержание сетей уличного освещения"</t>
  </si>
  <si>
    <t xml:space="preserve">06 0 05</t>
  </si>
  <si>
    <t xml:space="preserve">Содержание сетей уличного освещения (Закупка товаров, работ и услуг для государственных (муниципальных) нужд)</t>
  </si>
  <si>
    <t xml:space="preserve">06 0 05 20132</t>
  </si>
  <si>
    <t xml:space="preserve">Основное мероприятие "Ликвидация стихийных свалок"</t>
  </si>
  <si>
    <t xml:space="preserve">06 0 06</t>
  </si>
  <si>
    <t xml:space="preserve">06</t>
  </si>
  <si>
    <t xml:space="preserve">Ликвидация стихийных свалок (Закупка товаров, работ и услуг для государственных (муниципальных) нужд)</t>
  </si>
  <si>
    <t xml:space="preserve">06 0 06 20150</t>
  </si>
  <si>
    <t xml:space="preserve">Муниципальная программа "Комплексное развитие транспортной инфраструктуры муниципального образования город Струнино"</t>
  </si>
  <si>
    <t xml:space="preserve">07</t>
  </si>
  <si>
    <t xml:space="preserve">Основное мероприятие "Осуществление дорожной деятельности по ремонту автомобильных дорог общего пользования местного значения"</t>
  </si>
  <si>
    <t xml:space="preserve">07 0 01</t>
  </si>
  <si>
    <t xml:space="preserve"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</si>
  <si>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 xml:space="preserve">07 0 01 20080</t>
  </si>
  <si>
    <t xml:space="preserve"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</si>
  <si>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 xml:space="preserve">07 0 01 72460</t>
  </si>
  <si>
    <t xml:space="preserve"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</si>
  <si>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 xml:space="preserve">07 0 01 20085</t>
  </si>
  <si>
    <t xml:space="preserve">Осуществление дорожной деятельности по ремонту автомобильных дорог общего пользования местного значения за счет местного бюджета (Прочая закупка товаров, работ и услуг)</t>
  </si>
  <si>
    <t xml:space="preserve">07 0 01 S2460</t>
  </si>
  <si>
    <t xml:space="preserve">Основное мероприятие "Осуществление дорожной деятельности по содержанию автомобильных дорог общего пользования местного значения "</t>
  </si>
  <si>
    <t xml:space="preserve">07 0 02</t>
  </si>
  <si>
    <t xml:space="preserve"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</si>
  <si>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07 0 02 20090</t>
  </si>
  <si>
    <t xml:space="preserve"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</si>
  <si>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 xml:space="preserve">Основное мероприятие" Безопасность дорожного движения"</t>
  </si>
  <si>
    <t xml:space="preserve">07 0 03</t>
  </si>
  <si>
    <t xml:space="preserve"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</si>
  <si>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 xml:space="preserve">07 0 03 20100</t>
  </si>
  <si>
    <t xml:space="preserve"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</si>
  <si>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Основное мероприятие "Оформление права собственности"</t>
  </si>
  <si>
    <t xml:space="preserve">08 0 01</t>
  </si>
  <si>
    <t xml:space="preserve">08 0 01 20020</t>
  </si>
  <si>
    <t xml:space="preserve"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</si>
  <si>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 xml:space="preserve">Основное мероприятие "Оценка муниципального имущества"</t>
  </si>
  <si>
    <t xml:space="preserve">09 0 01</t>
  </si>
  <si>
    <t xml:space="preserve">09 0 01 20020</t>
  </si>
  <si>
    <t xml:space="preserve"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</si>
  <si>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 xml:space="preserve">Основное мероприятие "Оценка земельных участков"</t>
  </si>
  <si>
    <t xml:space="preserve">10 0 01</t>
  </si>
  <si>
    <t xml:space="preserve">10 0 01 20020</t>
  </si>
  <si>
    <t xml:space="preserve">Муниципальная программа "Использование и охрана земель на территории муниципального образования город Струнино"</t>
  </si>
  <si>
    <t xml:space="preserve">11</t>
  </si>
  <si>
    <t xml:space="preserve">Основное мероприятие "Кадастровый учет и межевание выявленных участков"</t>
  </si>
  <si>
    <t xml:space="preserve">11 0 01</t>
  </si>
  <si>
    <t xml:space="preserve">11 0 01 20020</t>
  </si>
  <si>
    <r>
      <rPr>
        <b val="true"/>
        <sz val="12"/>
        <color rgb="FF000000"/>
        <rFont val="Times New Roman"/>
        <family val="1"/>
        <charset val="204"/>
      </rPr>
      <t xml:space="preserve">Муниципальная программа </t>
    </r>
    <r>
      <rPr>
        <sz val="12"/>
        <color rgb="FF000000"/>
        <rFont val="Times New Roman"/>
        <family val="1"/>
        <charset val="204"/>
      </rPr>
      <t xml:space="preserve">"</t>
    </r>
    <r>
      <rPr>
        <b val="true"/>
        <sz val="12"/>
        <color rgb="FF000000"/>
        <rFont val="Times New Roman"/>
        <family val="1"/>
        <charset val="204"/>
      </rPr>
      <t xml:space="preserve"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rgb="FF000000"/>
        <rFont val="Times New Roman"/>
        <family val="1"/>
        <charset val="204"/>
      </rPr>
      <t xml:space="preserve">"</t>
    </r>
  </si>
  <si>
    <t xml:space="preserve">Подпрограмма "Переселение граждан из аварийного жилищного фонда муниципального образования город Струнино"</t>
  </si>
  <si>
    <t xml:space="preserve">12 1</t>
  </si>
  <si>
    <t xml:space="preserve"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</si>
  <si>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 xml:space="preserve"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</si>
  <si>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</si>
  <si>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 xml:space="preserve">12 1 F3 67483</t>
  </si>
  <si>
    <t xml:space="preserve">за счет средств федерального бюджета</t>
  </si>
  <si>
    <t xml:space="preserve"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</si>
  <si>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 xml:space="preserve">12 1 F3 67484</t>
  </si>
  <si>
    <t xml:space="preserve">за счет средств областного бюджета</t>
  </si>
  <si>
    <t xml:space="preserve"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</si>
  <si>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 xml:space="preserve">12 1 F3 6748S</t>
  </si>
  <si>
    <t xml:space="preserve">за счет средств местного бюджета</t>
  </si>
  <si>
    <r>
      <rPr>
        <b val="true"/>
        <sz val="12"/>
        <color rgb="FF000000"/>
        <rFont val="Times New Roman"/>
        <family val="1"/>
        <charset val="204"/>
      </rP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"</t>
    </r>
    <r>
      <rPr>
        <b val="true"/>
        <sz val="12"/>
        <color rgb="FF000000"/>
        <rFont val="Times New Roman"/>
        <family val="1"/>
        <charset val="204"/>
      </rPr>
      <t xml:space="preserve">Обеспечение проживающих в аварийном жилищном фонде граждан жилыми помещениями</t>
    </r>
    <r>
      <rPr>
        <sz val="12"/>
        <color rgb="FF000000"/>
        <rFont val="Times New Roman"/>
        <family val="1"/>
        <charset val="204"/>
      </rPr>
      <t xml:space="preserve">"</t>
    </r>
  </si>
  <si>
    <t xml:space="preserve">12 2</t>
  </si>
  <si>
    <t xml:space="preserve">Основное мероприятие "Обеспечение проживающих в аварийном жилищном фонде граждан жилыми помещениями"</t>
  </si>
  <si>
    <t xml:space="preserve">12 2 01 </t>
  </si>
  <si>
    <t xml:space="preserve"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</si>
  <si>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 xml:space="preserve">12 2 01 09702</t>
  </si>
  <si>
    <t xml:space="preserve"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</si>
  <si>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 xml:space="preserve">12 2 01 S9702</t>
  </si>
  <si>
    <t xml:space="preserve">Переселение граждан из аварийного жилищного фонда (Социальное обеспечение и иные выплаты населению)</t>
  </si>
  <si>
    <t xml:space="preserve">12 0 01 40010</t>
  </si>
  <si>
    <t xml:space="preserve">Муниципальная программа "Капитальный ремонт многоквартирных домов" </t>
  </si>
  <si>
    <t xml:space="preserve">Основное мероприятие "Оплата взносов на  капитальный ремонт многоквартирных домов"</t>
  </si>
  <si>
    <t xml:space="preserve">13 0 01</t>
  </si>
  <si>
    <t xml:space="preserve">Оплата взносов на  капитальный ремонт многоквартирных домов (Закупка товаров, работ и услуг для государственных (муниципальных) нужд)</t>
  </si>
  <si>
    <t xml:space="preserve">13 0 01 20110</t>
  </si>
  <si>
    <t xml:space="preserve">Муниципальная программа "Формирование комфортной городской среды муниципального образования город Струнино"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</si>
  <si>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</si>
  <si>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 xml:space="preserve">14 0 F2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</si>
  <si>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(Закупка товаров, работ и услуг для государственных (муниципальных) нужд)</t>
  </si>
  <si>
    <t xml:space="preserve">14 0 F2 55550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</si>
  <si>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 (Закупка товаров, работ и услуг для государственных (муниципальных) нужд)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</si>
  <si>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 (Закупка товаров, работ и услуг для государственных (муниципальных) нужд)</t>
  </si>
  <si>
    <t xml:space="preserve">Основное мероприятие "Благоустройство дворовых территорий"</t>
  </si>
  <si>
    <t xml:space="preserve">14 0 01</t>
  </si>
  <si>
    <t xml:space="preserve">Благоустройство дворовых территорий (Прочая закупка товаров, работ и услуг)</t>
  </si>
  <si>
    <t xml:space="preserve">14 0 01 L0133</t>
  </si>
  <si>
    <t xml:space="preserve">Основное мероприятие "Благоустройство общественных территорий"</t>
  </si>
  <si>
    <t xml:space="preserve">14 0 02</t>
  </si>
  <si>
    <t xml:space="preserve">Благоустройство общественных территорий (Прочая закупка товаров, работ и услуг)</t>
  </si>
  <si>
    <t xml:space="preserve">14 0 02 L0134</t>
  </si>
  <si>
    <t xml:space="preserve">Основное мероприятие "Оплата за разработку дизайн-проектов"</t>
  </si>
  <si>
    <t xml:space="preserve">14 0 03</t>
  </si>
  <si>
    <t xml:space="preserve">Проведение мероприятий по разработке дизайн-проектов (Прочая закупка товаров, работ и услуг)</t>
  </si>
  <si>
    <t xml:space="preserve">14 0 03 20136</t>
  </si>
  <si>
    <t xml:space="preserve">Основное мероприятие "Прочие мероприятия по благоустройству территорий"</t>
  </si>
  <si>
    <t xml:space="preserve">14 0 04</t>
  </si>
  <si>
    <t xml:space="preserve"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</si>
  <si>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 xml:space="preserve">14 0 04 20137</t>
  </si>
  <si>
    <t xml:space="preserve"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</si>
  <si>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 xml:space="preserve">15</t>
  </si>
  <si>
    <t xml:space="preserve">Основное мероприятие "Проведение культурно-массовых мероприятий"</t>
  </si>
  <si>
    <t xml:space="preserve">15 0 01</t>
  </si>
  <si>
    <t xml:space="preserve"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</si>
  <si>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 xml:space="preserve">15 0 01 20160</t>
  </si>
  <si>
    <t xml:space="preserve"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</si>
  <si>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 xml:space="preserve">16</t>
  </si>
  <si>
    <t xml:space="preserve">Основное мероприятие "Развитие и модернизация материально-технической базы учреждений культуры"</t>
  </si>
  <si>
    <t xml:space="preserve">16 0 01</t>
  </si>
  <si>
    <t xml:space="preserve"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</si>
  <si>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 xml:space="preserve">16 0 01 S0531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</si>
  <si>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</si>
  <si>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</t>
  </si>
  <si>
    <t xml:space="preserve"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</si>
  <si>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 xml:space="preserve">Муниципальная программа "Обеспечение жильем молодых семей города Струнино муниципального образования город Струнино"</t>
  </si>
  <si>
    <t xml:space="preserve">17</t>
  </si>
  <si>
    <t xml:space="preserve">Основное мероприятие "Обеспечение жильем молодых семей"</t>
  </si>
  <si>
    <t xml:space="preserve">17 0 01</t>
  </si>
  <si>
    <t xml:space="preserve">Реализация мероприятий по обеспечению жильем молодых семей (Межбюджетные трансферты)</t>
  </si>
  <si>
    <t xml:space="preserve">17 0 01 10200</t>
  </si>
  <si>
    <t xml:space="preserve">17 0 01 L4970</t>
  </si>
  <si>
    <t xml:space="preserve"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</si>
  <si>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</si>
  <si>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 xml:space="preserve">Основное мероприятие "Развитие физической культуры"</t>
  </si>
  <si>
    <t xml:space="preserve">18 0 01</t>
  </si>
  <si>
    <t xml:space="preserve"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</si>
  <si>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 xml:space="preserve">18 0 01 20180</t>
  </si>
  <si>
    <t xml:space="preserve"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</si>
  <si>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</si>
  <si>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 xml:space="preserve">Муниципальная программа "Энергосбережение и повышение энергоэффективности в муниципальном образовании город Струнино"</t>
  </si>
  <si>
    <t xml:space="preserve">19</t>
  </si>
  <si>
    <t xml:space="preserve">Основное мероприятие "Оплата энергосервисного контракта"</t>
  </si>
  <si>
    <t xml:space="preserve">19 0 01</t>
  </si>
  <si>
    <t xml:space="preserve">Проведение мероприятий по оплате энергосервисного контракта (Закупка товаров, работ и услуг для государственных (муниципальных) нужд)</t>
  </si>
  <si>
    <t xml:space="preserve">19 0 01 20190</t>
  </si>
  <si>
    <t xml:space="preserve"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</si>
  <si>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</t>
  </si>
  <si>
    <t xml:space="preserve">Основное мероприятие "Антитеррористическая защищенность муниципальных учреждений"</t>
  </si>
  <si>
    <t xml:space="preserve">20 0 01</t>
  </si>
  <si>
    <t xml:space="preserve"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</si>
  <si>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 xml:space="preserve">20 0 01 20200</t>
  </si>
  <si>
    <t xml:space="preserve">Муниципальная программа "Обеспечение доступным и комфортным жильем населения города Струнино"</t>
  </si>
  <si>
    <t xml:space="preserve">24</t>
  </si>
  <si>
    <t xml:space="preserve">Подпрограмма "Обеспечение территории города Струнино документами территориального планирования"</t>
  </si>
  <si>
    <t xml:space="preserve">24 2</t>
  </si>
  <si>
    <t xml:space="preserve">Основное мероприятие "Обеспечение территории города Струнино документами территориального планирования"</t>
  </si>
  <si>
    <t xml:space="preserve">24 2 01</t>
  </si>
  <si>
    <t xml:space="preserve">Расходы на обеспечение территории города Струнино документами территориального планирования (Прочая закупка товаров, работ и услуг)</t>
  </si>
  <si>
    <t xml:space="preserve">24 2 01 70080</t>
  </si>
  <si>
    <t xml:space="preserve">24 2 01 20080</t>
  </si>
  <si>
    <t xml:space="preserve">24 2 01 S0080</t>
  </si>
  <si>
    <t xml:space="preserve">Подпрограмма "Социальное жилье"</t>
  </si>
  <si>
    <t xml:space="preserve">24 1</t>
  </si>
  <si>
    <t xml:space="preserve">Основное мероприятие "Строительство социального жилья"</t>
  </si>
  <si>
    <t xml:space="preserve">24 1 00</t>
  </si>
  <si>
    <t xml:space="preserve">Расходы на строительство социального жилья и приобретение жилых помещений для граждан, нуждающихся в улучшении жилищных условий (доля местного бюджета) (Капитальные вложения в объекты  государственной (муниципальной) собственности)</t>
  </si>
  <si>
    <t xml:space="preserve">24 1 00 40010</t>
  </si>
  <si>
    <t xml:space="preserve">Муниципальная программа "Модернизация объектов коммунальной инфраструктуры муниципального образования город Струнино"</t>
  </si>
  <si>
    <t xml:space="preserve">25</t>
  </si>
  <si>
    <t xml:space="preserve">Основное мероприятие Мероприятия в области коммунального хозяйства</t>
  </si>
  <si>
    <t xml:space="preserve">25 0 01</t>
  </si>
  <si>
    <t xml:space="preserve">Проведение мероприятий по разработке проектно-сметной документации для строительства котельных  (Капитальные вложения в объекты  государственной (муниципальной) собственности)</t>
  </si>
  <si>
    <t xml:space="preserve">25 0 01 40020</t>
  </si>
  <si>
    <t xml:space="preserve">Основное мероприятие «Проведение прочих мероприятий в области коммунального хозяйства»</t>
  </si>
  <si>
    <t xml:space="preserve">25 0 02</t>
  </si>
  <si>
    <t xml:space="preserve">Проведение прочих мероприятий в области коммунального хозяйства (Закупка товаров, работ и услуг для государственных (муниципальных) нужд)</t>
  </si>
  <si>
    <t xml:space="preserve">25 0 02 20170</t>
  </si>
  <si>
    <t xml:space="preserve">Непрограммные расходы</t>
  </si>
  <si>
    <t xml:space="preserve">Непрограммные расходы органов исполнительной власти</t>
  </si>
  <si>
    <t xml:space="preserve"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</si>
  <si>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99 9 00 00110</t>
  </si>
  <si>
    <t xml:space="preserve"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</si>
  <si>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функций органов власти (Закупка товаров, работ и услуг для государственных (муниципальных) нужд)</t>
  </si>
  <si>
    <t xml:space="preserve">99 9 00 00190</t>
  </si>
  <si>
    <t xml:space="preserve"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</si>
  <si>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99 9 00 0Г110</t>
  </si>
  <si>
    <t xml:space="preserve">Расходы на обеспечение функций органов власти (Закупка товаров, работ и услуг для государственных (муниципальных) нужд)</t>
  </si>
  <si>
    <t xml:space="preserve">Расходы на обеспечение функций органов власти (Иные бюджетные ассигнования)</t>
  </si>
  <si>
    <t xml:space="preserve">Резервный фонд администрации муниципального образования город Струнино (Иные бюджетные ассигнования)</t>
  </si>
  <si>
    <t xml:space="preserve">99 9 00 20010</t>
  </si>
  <si>
    <t xml:space="preserve">Расходы на уплату членских взносов (Иные бюджетные ассигнования)
</t>
  </si>
  <si>
    <t xml:space="preserve">99 9 00 29990</t>
  </si>
  <si>
    <t xml:space="preserve"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</si>
  <si>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99 9 00 51180</t>
  </si>
  <si>
    <t xml:space="preserve"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</si>
  <si>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Расходы на обеспечение деятельности учреждений и органов власти (Аварийно-спасательное формирование)  (Межбюджетные трансферты)</t>
  </si>
  <si>
    <t xml:space="preserve">99 9 00 1Ф060</t>
  </si>
  <si>
    <t xml:space="preserve"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</si>
  <si>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 xml:space="preserve">99 9 00 20СП0</t>
  </si>
  <si>
    <t xml:space="preserve"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</si>
  <si>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 xml:space="preserve">9 99  01 20055</t>
  </si>
  <si>
    <t xml:space="preserve"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</si>
  <si>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 xml:space="preserve">99 9 00 6Д590</t>
  </si>
  <si>
    <t xml:space="preserve"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</si>
  <si>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 xml:space="preserve">99 9 00 6Б590</t>
  </si>
  <si>
    <t xml:space="preserve"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</si>
  <si>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 xml:space="preserve">99 9 00 S0390</t>
  </si>
  <si>
    <t xml:space="preserve">Реализация мероприятий по обеспечению жильем многодетных семей (Межбюджетные трансферты)</t>
  </si>
  <si>
    <t xml:space="preserve">99 9 00 S0810</t>
  </si>
  <si>
    <t xml:space="preserve"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</si>
  <si>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 xml:space="preserve">99 9 00 S0150</t>
  </si>
  <si>
    <t xml:space="preserve">Расходы на оказание мер социальной поддержки гражданам (Социальное обеспечение и иные выплаты населению)</t>
  </si>
  <si>
    <t xml:space="preserve">99 9 00 80020</t>
  </si>
  <si>
    <t xml:space="preserve"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</si>
  <si>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 xml:space="preserve">99 9 00 6Ф590</t>
  </si>
  <si>
    <t xml:space="preserve">600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</si>
</sst>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@"/>
    <numFmt numFmtId="167" formatCode="_-* #,##0.00\ _₽_-;\-* #,##0.00\ _₽_-;_-* \-??\ _₽_-;_-@_-"/>
    <numFmt numFmtId="168" formatCode="0.00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 val="true"/>
      <sz val="14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59" activeCellId="0" sqref="K159"/>
    </sheetView>
  </sheetViews>
  <sheetFormatPr defaultRowHeight="13.8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47.65"/>
    <col collapsed="false" customWidth="true" hidden="false" outlineLevel="0" max="3" min="3" style="0" width="16.11"/>
    <col collapsed="false" customWidth="true" hidden="false" outlineLevel="0" max="4" min="4" style="0" width="8.06"/>
    <col collapsed="false" customWidth="true" hidden="false" outlineLevel="0" max="5" min="5" style="0" width="7.08"/>
    <col collapsed="false" customWidth="true" hidden="false" outlineLevel="0" max="6" min="6" style="0" width="7.92"/>
    <col collapsed="false" customWidth="true" hidden="false" outlineLevel="0" max="7" min="7" style="0" width="14.86"/>
    <col collapsed="false" customWidth="true" hidden="true" outlineLevel="0" max="8" min="8" style="1" width="1.39"/>
    <col collapsed="false" customWidth="true" hidden="false" outlineLevel="0" max="9" min="9" style="1" width="15.84"/>
    <col collapsed="false" customWidth="true" hidden="false" outlineLevel="0" max="11" min="10" style="0" width="8.67"/>
    <col collapsed="false" customWidth="true" hidden="false" outlineLevel="0" max="12" min="12" style="0" width="11.04"/>
    <col collapsed="false" customWidth="true" hidden="false" outlineLevel="0" max="1023" min="13" style="0" width="8.67"/>
    <col collapsed="false" customWidth="false" hidden="false" outlineLevel="0" max="1025" min="1024" style="0" width="11.52"/>
  </cols>
  <sheetData>
    <row r="1" customFormat="false" ht="28.15" hidden="false" customHeight="true" outlineLevel="0" collapsed="false">
      <c r="B1" s="2" t="s">
        <v>0</v>
      </c>
      <c r="C1" s="2"/>
      <c r="D1" s="2"/>
      <c r="E1" s="2"/>
      <c r="F1" s="2"/>
      <c r="G1" s="2"/>
    </row>
    <row r="2" customFormat="false" ht="25.5" hidden="false" customHeight="true" outlineLevel="0" collapsed="false">
      <c r="B2" s="3" t="s">
        <v>1</v>
      </c>
      <c r="C2" s="3"/>
      <c r="D2" s="3"/>
      <c r="E2" s="3"/>
      <c r="F2" s="3"/>
      <c r="G2" s="3"/>
    </row>
    <row r="3" customFormat="false" ht="18" hidden="false" customHeight="true" outlineLevel="0" collapsed="false">
      <c r="B3" s="2" t="s">
        <v>2</v>
      </c>
      <c r="C3" s="2"/>
      <c r="D3" s="2"/>
      <c r="E3" s="2"/>
      <c r="F3" s="2"/>
      <c r="G3" s="2"/>
    </row>
    <row r="4" customFormat="false" ht="7.9" hidden="false" customHeight="true" outlineLevel="0" collapsed="false">
      <c r="B4" s="4"/>
    </row>
    <row r="5" customFormat="false" ht="23.45" hidden="false" customHeight="true" outlineLevel="0" collapsed="false">
      <c r="A5" s="5" t="s">
        <v>3</v>
      </c>
      <c r="B5" s="5"/>
      <c r="C5" s="5"/>
      <c r="D5" s="5"/>
      <c r="E5" s="5"/>
      <c r="F5" s="5"/>
      <c r="G5" s="5"/>
    </row>
    <row r="6" customFormat="false" ht="18.75" hidden="false" customHeight="true" outlineLevel="0" collapsed="false">
      <c r="A6" s="5"/>
      <c r="B6" s="5"/>
      <c r="C6" s="5"/>
      <c r="D6" s="5"/>
      <c r="E6" s="5"/>
      <c r="F6" s="5"/>
      <c r="G6" s="5"/>
    </row>
    <row r="7" customFormat="false" ht="18.75" hidden="false" customHeight="true" outlineLevel="0" collapsed="false">
      <c r="A7" s="5"/>
      <c r="B7" s="5"/>
      <c r="C7" s="5"/>
      <c r="D7" s="5"/>
      <c r="E7" s="5"/>
      <c r="F7" s="5"/>
      <c r="G7" s="5"/>
    </row>
    <row r="8" customFormat="false" ht="18.75" hidden="false" customHeight="true" outlineLevel="0" collapsed="false">
      <c r="A8" s="5"/>
      <c r="B8" s="5"/>
      <c r="C8" s="5"/>
      <c r="D8" s="5"/>
      <c r="E8" s="5"/>
      <c r="F8" s="5"/>
      <c r="G8" s="5"/>
    </row>
    <row r="9" customFormat="false" ht="18.75" hidden="false" customHeight="true" outlineLevel="0" collapsed="false">
      <c r="A9" s="5"/>
      <c r="B9" s="5"/>
      <c r="C9" s="5"/>
      <c r="D9" s="5"/>
      <c r="E9" s="5"/>
      <c r="F9" s="5"/>
      <c r="G9" s="5"/>
    </row>
    <row r="10" customFormat="false" ht="19.5" hidden="false" customHeight="true" outlineLevel="0" collapsed="false">
      <c r="B10" s="3"/>
      <c r="C10" s="3"/>
      <c r="D10" s="3"/>
      <c r="E10" s="3"/>
      <c r="F10" s="3"/>
      <c r="G10" s="3"/>
    </row>
    <row r="11" customFormat="false" ht="13.8" hidden="false" customHeight="false" outlineLevel="0" collapsed="false">
      <c r="B11" s="6"/>
    </row>
    <row r="12" customFormat="false" ht="53.45" hidden="false" customHeight="true" outlineLevel="0" collapsed="false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8" t="s">
        <v>9</v>
      </c>
      <c r="H12" s="8" t="s">
        <v>10</v>
      </c>
      <c r="I12" s="8" t="s">
        <v>11</v>
      </c>
    </row>
    <row r="13" customFormat="false" ht="17.35" hidden="false" customHeight="false" outlineLevel="0" collapsed="false">
      <c r="B13" s="9" t="s">
        <v>12</v>
      </c>
      <c r="C13" s="10"/>
      <c r="D13" s="10"/>
      <c r="E13" s="10"/>
      <c r="F13" s="10"/>
      <c r="G13" s="11" t="n">
        <f aca="false">G14+G162</f>
        <v>127706.2</v>
      </c>
      <c r="H13" s="12" t="n">
        <v>0</v>
      </c>
      <c r="I13" s="11" t="n">
        <f aca="false">I14+I162</f>
        <v>227484.4</v>
      </c>
    </row>
    <row r="14" customFormat="false" ht="15" hidden="false" customHeight="false" outlineLevel="0" collapsed="false">
      <c r="B14" s="13" t="s">
        <v>13</v>
      </c>
      <c r="C14" s="14"/>
      <c r="D14" s="14"/>
      <c r="E14" s="14"/>
      <c r="F14" s="14"/>
      <c r="G14" s="15" t="n">
        <f aca="false">G15+G24+G38+G45+G49+G52+G68+G79+G82+G85+G88+G91+G105+G108+G121+G124+G132+G135+G139+G142+G153+G157</f>
        <v>96873.05</v>
      </c>
      <c r="H14" s="12" t="n">
        <v>0</v>
      </c>
      <c r="I14" s="15" t="n">
        <f aca="false">I15+I24+I38+I45+I49+I52+I68+I79+I82+I85+I88+I91+I105+I108+I121+I124+I132+I135+I139+I142+I153+I157</f>
        <v>196867.4</v>
      </c>
    </row>
    <row r="15" customFormat="false" ht="45.75" hidden="false" customHeight="true" outlineLevel="0" collapsed="false">
      <c r="B15" s="16" t="s">
        <v>14</v>
      </c>
      <c r="C15" s="17" t="s">
        <v>15</v>
      </c>
      <c r="D15" s="17"/>
      <c r="E15" s="17"/>
      <c r="F15" s="17"/>
      <c r="G15" s="15" t="n">
        <f aca="false">G16+G18++G20+G22</f>
        <v>931</v>
      </c>
      <c r="H15" s="12" t="n">
        <v>0</v>
      </c>
      <c r="I15" s="15" t="n">
        <f aca="false">I16+I18++I20+I22</f>
        <v>931</v>
      </c>
    </row>
    <row r="16" customFormat="false" ht="52.5" hidden="true" customHeight="true" outlineLevel="0" collapsed="false">
      <c r="B16" s="18" t="s">
        <v>16</v>
      </c>
      <c r="C16" s="19" t="s">
        <v>17</v>
      </c>
      <c r="D16" s="19"/>
      <c r="E16" s="19" t="s">
        <v>15</v>
      </c>
      <c r="F16" s="19" t="s">
        <v>18</v>
      </c>
      <c r="G16" s="20" t="n">
        <f aca="false">G17</f>
        <v>0</v>
      </c>
      <c r="H16" s="12" t="n">
        <v>0</v>
      </c>
      <c r="I16" s="12" t="n">
        <v>0</v>
      </c>
    </row>
    <row r="17" customFormat="false" ht="38.25" hidden="true" customHeight="true" outlineLevel="0" collapsed="false">
      <c r="B17" s="18" t="s">
        <v>19</v>
      </c>
      <c r="C17" s="19" t="s">
        <v>20</v>
      </c>
      <c r="D17" s="19" t="s">
        <v>21</v>
      </c>
      <c r="E17" s="19" t="s">
        <v>15</v>
      </c>
      <c r="F17" s="19" t="s">
        <v>18</v>
      </c>
      <c r="G17" s="20" t="n">
        <v>0</v>
      </c>
      <c r="H17" s="12" t="n">
        <v>0</v>
      </c>
      <c r="I17" s="12" t="n">
        <v>0</v>
      </c>
    </row>
    <row r="18" customFormat="false" ht="48.75" hidden="false" customHeight="true" outlineLevel="0" collapsed="false">
      <c r="B18" s="21" t="s">
        <v>16</v>
      </c>
      <c r="C18" s="19" t="s">
        <v>17</v>
      </c>
      <c r="D18" s="19"/>
      <c r="E18" s="19" t="s">
        <v>15</v>
      </c>
      <c r="F18" s="19" t="s">
        <v>22</v>
      </c>
      <c r="G18" s="20" t="n">
        <f aca="false">G19</f>
        <v>10</v>
      </c>
      <c r="H18" s="12" t="n">
        <v>0</v>
      </c>
      <c r="I18" s="20" t="n">
        <f aca="false">I19</f>
        <v>10</v>
      </c>
    </row>
    <row r="19" customFormat="false" ht="47.25" hidden="false" customHeight="true" outlineLevel="0" collapsed="false">
      <c r="B19" s="21" t="s">
        <v>19</v>
      </c>
      <c r="C19" s="19" t="s">
        <v>20</v>
      </c>
      <c r="D19" s="19" t="s">
        <v>21</v>
      </c>
      <c r="E19" s="19" t="s">
        <v>15</v>
      </c>
      <c r="F19" s="19" t="s">
        <v>22</v>
      </c>
      <c r="G19" s="20" t="n">
        <v>10</v>
      </c>
      <c r="H19" s="12" t="n">
        <v>0</v>
      </c>
      <c r="I19" s="12" t="n">
        <v>10</v>
      </c>
    </row>
    <row r="20" customFormat="false" ht="72" hidden="false" customHeight="true" outlineLevel="0" collapsed="false">
      <c r="B20" s="21" t="s">
        <v>23</v>
      </c>
      <c r="C20" s="19" t="s">
        <v>24</v>
      </c>
      <c r="D20" s="19"/>
      <c r="E20" s="19" t="s">
        <v>15</v>
      </c>
      <c r="F20" s="19" t="s">
        <v>22</v>
      </c>
      <c r="G20" s="20" t="n">
        <f aca="false">G21</f>
        <v>400</v>
      </c>
      <c r="H20" s="12" t="n">
        <v>0</v>
      </c>
      <c r="I20" s="20" t="n">
        <f aca="false">I21</f>
        <v>400</v>
      </c>
    </row>
    <row r="21" customFormat="false" ht="82.5" hidden="false" customHeight="true" outlineLevel="0" collapsed="false">
      <c r="B21" s="21" t="s">
        <v>25</v>
      </c>
      <c r="C21" s="19" t="s">
        <v>26</v>
      </c>
      <c r="D21" s="19" t="s">
        <v>21</v>
      </c>
      <c r="E21" s="19" t="s">
        <v>15</v>
      </c>
      <c r="F21" s="19" t="s">
        <v>22</v>
      </c>
      <c r="G21" s="20" t="n">
        <v>400</v>
      </c>
      <c r="H21" s="12" t="n">
        <v>0</v>
      </c>
      <c r="I21" s="12" t="n">
        <v>400</v>
      </c>
    </row>
    <row r="22" customFormat="false" ht="35.25" hidden="false" customHeight="true" outlineLevel="0" collapsed="false">
      <c r="B22" s="18" t="s">
        <v>27</v>
      </c>
      <c r="C22" s="19" t="s">
        <v>28</v>
      </c>
      <c r="D22" s="19"/>
      <c r="E22" s="19" t="s">
        <v>29</v>
      </c>
      <c r="F22" s="19" t="s">
        <v>15</v>
      </c>
      <c r="G22" s="20" t="n">
        <f aca="false">G23</f>
        <v>521</v>
      </c>
      <c r="H22" s="12" t="n">
        <v>0</v>
      </c>
      <c r="I22" s="20" t="n">
        <f aca="false">I23</f>
        <v>521</v>
      </c>
    </row>
    <row r="23" customFormat="false" ht="31.5" hidden="false" customHeight="true" outlineLevel="0" collapsed="false">
      <c r="B23" s="21" t="s">
        <v>30</v>
      </c>
      <c r="C23" s="19" t="s">
        <v>31</v>
      </c>
      <c r="D23" s="19" t="s">
        <v>32</v>
      </c>
      <c r="E23" s="19" t="s">
        <v>29</v>
      </c>
      <c r="F23" s="19" t="s">
        <v>15</v>
      </c>
      <c r="G23" s="20" t="n">
        <v>521</v>
      </c>
      <c r="H23" s="12" t="n">
        <v>0</v>
      </c>
      <c r="I23" s="12" t="n">
        <v>521</v>
      </c>
    </row>
    <row r="24" customFormat="false" ht="72" hidden="false" customHeight="true" outlineLevel="0" collapsed="false">
      <c r="B24" s="16" t="s">
        <v>33</v>
      </c>
      <c r="C24" s="17" t="s">
        <v>34</v>
      </c>
      <c r="D24" s="17"/>
      <c r="E24" s="17"/>
      <c r="F24" s="17"/>
      <c r="G24" s="22" t="n">
        <f aca="false">G25+G27+G30+G32+G34+G36</f>
        <v>17834.7</v>
      </c>
      <c r="H24" s="12" t="n">
        <v>0</v>
      </c>
      <c r="I24" s="22" t="n">
        <f aca="false">I25+I27+I30+I32+I34+I36</f>
        <v>17833.7</v>
      </c>
    </row>
    <row r="25" customFormat="false" ht="32.25" hidden="false" customHeight="true" outlineLevel="0" collapsed="false">
      <c r="B25" s="21" t="s">
        <v>35</v>
      </c>
      <c r="C25" s="19" t="s">
        <v>36</v>
      </c>
      <c r="D25" s="19"/>
      <c r="E25" s="19" t="s">
        <v>15</v>
      </c>
      <c r="F25" s="19" t="s">
        <v>22</v>
      </c>
      <c r="G25" s="23" t="n">
        <f aca="false">G26</f>
        <v>10671.5</v>
      </c>
      <c r="H25" s="12" t="n">
        <v>0</v>
      </c>
      <c r="I25" s="23" t="n">
        <f aca="false">I26</f>
        <v>10671.5</v>
      </c>
    </row>
    <row r="26" customFormat="false" ht="124.5" hidden="false" customHeight="true" outlineLevel="0" collapsed="false">
      <c r="B26" s="21" t="s">
        <v>37</v>
      </c>
      <c r="C26" s="19" t="s">
        <v>38</v>
      </c>
      <c r="D26" s="19" t="s">
        <v>39</v>
      </c>
      <c r="E26" s="19" t="s">
        <v>15</v>
      </c>
      <c r="F26" s="19" t="s">
        <v>22</v>
      </c>
      <c r="G26" s="20" t="n">
        <v>10671.5</v>
      </c>
      <c r="H26" s="12" t="n">
        <v>0</v>
      </c>
      <c r="I26" s="12" t="n">
        <v>10671.5</v>
      </c>
    </row>
    <row r="27" customFormat="false" ht="46.5" hidden="false" customHeight="true" outlineLevel="0" collapsed="false">
      <c r="B27" s="21" t="s">
        <v>40</v>
      </c>
      <c r="C27" s="19" t="s">
        <v>41</v>
      </c>
      <c r="D27" s="19"/>
      <c r="E27" s="19" t="s">
        <v>15</v>
      </c>
      <c r="F27" s="19" t="s">
        <v>22</v>
      </c>
      <c r="G27" s="20" t="n">
        <f aca="false">G28+G29</f>
        <v>1335</v>
      </c>
      <c r="H27" s="12" t="n">
        <v>0</v>
      </c>
      <c r="I27" s="20" t="n">
        <f aca="false">I28+I29</f>
        <v>1334</v>
      </c>
    </row>
    <row r="28" customFormat="false" ht="56.25" hidden="false" customHeight="true" outlineLevel="0" collapsed="false">
      <c r="B28" s="24" t="s">
        <v>42</v>
      </c>
      <c r="C28" s="19" t="s">
        <v>43</v>
      </c>
      <c r="D28" s="19" t="s">
        <v>21</v>
      </c>
      <c r="E28" s="19" t="s">
        <v>15</v>
      </c>
      <c r="F28" s="19" t="s">
        <v>22</v>
      </c>
      <c r="G28" s="20" t="n">
        <v>1335</v>
      </c>
      <c r="H28" s="12" t="n">
        <v>0</v>
      </c>
      <c r="I28" s="12" t="n">
        <v>1334</v>
      </c>
    </row>
    <row r="29" customFormat="false" ht="39.55" hidden="true" customHeight="false" outlineLevel="0" collapsed="false">
      <c r="B29" s="24" t="s">
        <v>44</v>
      </c>
      <c r="C29" s="19" t="s">
        <v>43</v>
      </c>
      <c r="D29" s="19" t="s">
        <v>45</v>
      </c>
      <c r="E29" s="19" t="s">
        <v>15</v>
      </c>
      <c r="F29" s="19" t="s">
        <v>22</v>
      </c>
      <c r="G29" s="20" t="n">
        <v>0</v>
      </c>
      <c r="H29" s="12" t="n">
        <v>0</v>
      </c>
      <c r="I29" s="12" t="n">
        <v>0</v>
      </c>
    </row>
    <row r="30" customFormat="false" ht="30.75" hidden="false" customHeight="true" outlineLevel="0" collapsed="false">
      <c r="B30" s="24" t="s">
        <v>46</v>
      </c>
      <c r="C30" s="19" t="s">
        <v>47</v>
      </c>
      <c r="D30" s="19"/>
      <c r="E30" s="19" t="s">
        <v>15</v>
      </c>
      <c r="F30" s="19" t="s">
        <v>22</v>
      </c>
      <c r="G30" s="23" t="n">
        <f aca="false">G31</f>
        <v>200.3</v>
      </c>
      <c r="H30" s="12" t="n">
        <v>0</v>
      </c>
      <c r="I30" s="12" t="n">
        <f aca="false">I31</f>
        <v>200.3</v>
      </c>
    </row>
    <row r="31" customFormat="false" ht="45" hidden="false" customHeight="true" outlineLevel="0" collapsed="false">
      <c r="B31" s="24" t="s">
        <v>48</v>
      </c>
      <c r="C31" s="19" t="s">
        <v>49</v>
      </c>
      <c r="D31" s="19" t="s">
        <v>45</v>
      </c>
      <c r="E31" s="19" t="s">
        <v>15</v>
      </c>
      <c r="F31" s="19" t="s">
        <v>22</v>
      </c>
      <c r="G31" s="20" t="n">
        <v>200.3</v>
      </c>
      <c r="H31" s="12" t="n">
        <v>0</v>
      </c>
      <c r="I31" s="20" t="n">
        <v>200.3</v>
      </c>
    </row>
    <row r="32" customFormat="false" ht="33" hidden="false" customHeight="true" outlineLevel="0" collapsed="false">
      <c r="B32" s="21" t="s">
        <v>50</v>
      </c>
      <c r="C32" s="19" t="s">
        <v>36</v>
      </c>
      <c r="D32" s="19"/>
      <c r="E32" s="19" t="s">
        <v>18</v>
      </c>
      <c r="F32" s="19" t="s">
        <v>51</v>
      </c>
      <c r="G32" s="20" t="n">
        <f aca="false">G33</f>
        <v>1106.8</v>
      </c>
      <c r="H32" s="12" t="n">
        <v>0</v>
      </c>
      <c r="I32" s="20" t="n">
        <f aca="false">I33</f>
        <v>1106.8</v>
      </c>
    </row>
    <row r="33" customFormat="false" ht="120.75" hidden="false" customHeight="true" outlineLevel="0" collapsed="false">
      <c r="B33" s="21" t="s">
        <v>37</v>
      </c>
      <c r="C33" s="19" t="s">
        <v>38</v>
      </c>
      <c r="D33" s="19" t="s">
        <v>39</v>
      </c>
      <c r="E33" s="19" t="s">
        <v>18</v>
      </c>
      <c r="F33" s="19" t="s">
        <v>51</v>
      </c>
      <c r="G33" s="20" t="n">
        <v>1106.8</v>
      </c>
      <c r="H33" s="12" t="n">
        <v>0</v>
      </c>
      <c r="I33" s="12" t="n">
        <v>1106.8</v>
      </c>
    </row>
    <row r="34" customFormat="false" ht="30.75" hidden="false" customHeight="true" outlineLevel="0" collapsed="false">
      <c r="B34" s="21" t="s">
        <v>50</v>
      </c>
      <c r="C34" s="19" t="s">
        <v>36</v>
      </c>
      <c r="D34" s="19"/>
      <c r="E34" s="19" t="s">
        <v>52</v>
      </c>
      <c r="F34" s="19" t="s">
        <v>52</v>
      </c>
      <c r="G34" s="20" t="n">
        <f aca="false">G35</f>
        <v>1867.1</v>
      </c>
      <c r="H34" s="12" t="n">
        <v>0</v>
      </c>
      <c r="I34" s="20" t="n">
        <f aca="false">I35</f>
        <v>1867.1</v>
      </c>
    </row>
    <row r="35" customFormat="false" ht="120" hidden="false" customHeight="true" outlineLevel="0" collapsed="false">
      <c r="B35" s="21" t="s">
        <v>37</v>
      </c>
      <c r="C35" s="19" t="s">
        <v>38</v>
      </c>
      <c r="D35" s="19" t="s">
        <v>39</v>
      </c>
      <c r="E35" s="19" t="s">
        <v>52</v>
      </c>
      <c r="F35" s="19" t="s">
        <v>52</v>
      </c>
      <c r="G35" s="20" t="n">
        <v>1867.1</v>
      </c>
      <c r="H35" s="12" t="n">
        <v>0</v>
      </c>
      <c r="I35" s="12" t="n">
        <v>1867.1</v>
      </c>
    </row>
    <row r="36" customFormat="false" ht="30" hidden="false" customHeight="true" outlineLevel="0" collapsed="false">
      <c r="B36" s="21" t="s">
        <v>50</v>
      </c>
      <c r="C36" s="19" t="s">
        <v>36</v>
      </c>
      <c r="D36" s="19"/>
      <c r="E36" s="19" t="s">
        <v>53</v>
      </c>
      <c r="F36" s="19" t="s">
        <v>15</v>
      </c>
      <c r="G36" s="20" t="n">
        <f aca="false">G37</f>
        <v>2654</v>
      </c>
      <c r="H36" s="12" t="n">
        <v>0</v>
      </c>
      <c r="I36" s="20" t="n">
        <f aca="false">I37</f>
        <v>2654</v>
      </c>
    </row>
    <row r="37" customFormat="false" ht="116.25" hidden="false" customHeight="false" outlineLevel="0" collapsed="false">
      <c r="B37" s="21" t="s">
        <v>37</v>
      </c>
      <c r="C37" s="19" t="s">
        <v>38</v>
      </c>
      <c r="D37" s="19" t="s">
        <v>39</v>
      </c>
      <c r="E37" s="19" t="s">
        <v>53</v>
      </c>
      <c r="F37" s="19" t="s">
        <v>15</v>
      </c>
      <c r="G37" s="20" t="n">
        <v>2654</v>
      </c>
      <c r="H37" s="12" t="n">
        <v>0</v>
      </c>
      <c r="I37" s="12" t="n">
        <v>2654</v>
      </c>
    </row>
    <row r="38" customFormat="false" ht="66.75" hidden="false" customHeight="true" outlineLevel="0" collapsed="false">
      <c r="B38" s="16" t="s">
        <v>54</v>
      </c>
      <c r="C38" s="17" t="s">
        <v>55</v>
      </c>
      <c r="D38" s="17"/>
      <c r="E38" s="17" t="s">
        <v>15</v>
      </c>
      <c r="F38" s="17" t="s">
        <v>22</v>
      </c>
      <c r="G38" s="15" t="n">
        <f aca="false">G39+G43</f>
        <v>1586.92</v>
      </c>
      <c r="H38" s="12" t="n">
        <v>0</v>
      </c>
      <c r="I38" s="15" t="n">
        <f aca="false">I39+I43</f>
        <v>1629.52</v>
      </c>
    </row>
    <row r="39" customFormat="false" ht="30.75" hidden="false" customHeight="true" outlineLevel="0" collapsed="false">
      <c r="B39" s="24" t="s">
        <v>56</v>
      </c>
      <c r="C39" s="19" t="s">
        <v>57</v>
      </c>
      <c r="D39" s="19"/>
      <c r="E39" s="19" t="s">
        <v>15</v>
      </c>
      <c r="F39" s="19" t="s">
        <v>22</v>
      </c>
      <c r="G39" s="20" t="n">
        <f aca="false">G40+G41+G42</f>
        <v>1586.92</v>
      </c>
      <c r="H39" s="12" t="n">
        <v>0</v>
      </c>
      <c r="I39" s="20" t="n">
        <f aca="false">I40+I41+I42</f>
        <v>1629.52</v>
      </c>
    </row>
    <row r="40" customFormat="false" ht="45" hidden="false" customHeight="true" outlineLevel="0" collapsed="false">
      <c r="B40" s="24" t="s">
        <v>19</v>
      </c>
      <c r="C40" s="19" t="s">
        <v>58</v>
      </c>
      <c r="D40" s="19" t="s">
        <v>21</v>
      </c>
      <c r="E40" s="19" t="s">
        <v>15</v>
      </c>
      <c r="F40" s="19" t="s">
        <v>22</v>
      </c>
      <c r="G40" s="20" t="n">
        <v>1586.92</v>
      </c>
      <c r="H40" s="12" t="n">
        <v>0</v>
      </c>
      <c r="I40" s="12" t="n">
        <v>1629.52</v>
      </c>
    </row>
    <row r="41" customFormat="false" ht="36.75" hidden="true" customHeight="true" outlineLevel="0" collapsed="false">
      <c r="B41" s="24" t="s">
        <v>59</v>
      </c>
      <c r="C41" s="19" t="s">
        <v>58</v>
      </c>
      <c r="D41" s="19" t="s">
        <v>60</v>
      </c>
      <c r="E41" s="19" t="s">
        <v>15</v>
      </c>
      <c r="F41" s="19" t="s">
        <v>22</v>
      </c>
      <c r="G41" s="20"/>
      <c r="H41" s="12"/>
      <c r="I41" s="12"/>
    </row>
    <row r="42" customFormat="false" ht="44.25" hidden="true" customHeight="true" outlineLevel="0" collapsed="false">
      <c r="B42" s="24" t="s">
        <v>19</v>
      </c>
      <c r="C42" s="19" t="s">
        <v>58</v>
      </c>
      <c r="D42" s="19" t="s">
        <v>45</v>
      </c>
      <c r="E42" s="19" t="s">
        <v>15</v>
      </c>
      <c r="F42" s="19" t="s">
        <v>22</v>
      </c>
      <c r="G42" s="20"/>
      <c r="H42" s="12" t="n">
        <v>0</v>
      </c>
      <c r="I42" s="12" t="n">
        <v>0</v>
      </c>
    </row>
    <row r="43" customFormat="false" ht="36.75" hidden="true" customHeight="true" outlineLevel="0" collapsed="false">
      <c r="B43" s="24" t="s">
        <v>46</v>
      </c>
      <c r="C43" s="19" t="s">
        <v>61</v>
      </c>
      <c r="D43" s="19"/>
      <c r="E43" s="19" t="s">
        <v>15</v>
      </c>
      <c r="F43" s="19" t="s">
        <v>22</v>
      </c>
      <c r="G43" s="20" t="n">
        <f aca="false">G44</f>
        <v>0</v>
      </c>
      <c r="H43" s="12" t="n">
        <v>0</v>
      </c>
      <c r="I43" s="12" t="n">
        <v>0</v>
      </c>
    </row>
    <row r="44" customFormat="false" ht="49.15" hidden="true" customHeight="true" outlineLevel="0" collapsed="false">
      <c r="B44" s="25" t="s">
        <v>62</v>
      </c>
      <c r="C44" s="19" t="s">
        <v>63</v>
      </c>
      <c r="D44" s="19" t="s">
        <v>45</v>
      </c>
      <c r="E44" s="19" t="s">
        <v>15</v>
      </c>
      <c r="F44" s="19" t="s">
        <v>22</v>
      </c>
      <c r="G44" s="20"/>
      <c r="H44" s="12" t="n">
        <v>0</v>
      </c>
      <c r="I44" s="12" t="n">
        <v>0</v>
      </c>
    </row>
    <row r="45" customFormat="false" ht="58.5" hidden="false" customHeight="true" outlineLevel="0" collapsed="false">
      <c r="B45" s="16" t="s">
        <v>64</v>
      </c>
      <c r="C45" s="17" t="s">
        <v>18</v>
      </c>
      <c r="D45" s="17"/>
      <c r="E45" s="17"/>
      <c r="F45" s="17"/>
      <c r="G45" s="15" t="n">
        <f aca="false">G46</f>
        <v>80.3</v>
      </c>
      <c r="H45" s="12" t="n">
        <v>0</v>
      </c>
      <c r="I45" s="15" t="n">
        <f aca="false">I46</f>
        <v>80.3</v>
      </c>
    </row>
    <row r="46" customFormat="false" ht="35.25" hidden="false" customHeight="true" outlineLevel="0" collapsed="false">
      <c r="B46" s="26" t="s">
        <v>65</v>
      </c>
      <c r="C46" s="19" t="s">
        <v>66</v>
      </c>
      <c r="D46" s="19"/>
      <c r="E46" s="19"/>
      <c r="F46" s="19"/>
      <c r="G46" s="20" t="n">
        <f aca="false">G47+G48</f>
        <v>80.3</v>
      </c>
      <c r="H46" s="12" t="n">
        <v>0</v>
      </c>
      <c r="I46" s="20" t="n">
        <f aca="false">I47+I48</f>
        <v>80.3</v>
      </c>
    </row>
    <row r="47" customFormat="false" ht="45.75" hidden="false" customHeight="true" outlineLevel="0" collapsed="false">
      <c r="B47" s="27" t="s">
        <v>67</v>
      </c>
      <c r="C47" s="19" t="s">
        <v>68</v>
      </c>
      <c r="D47" s="19" t="s">
        <v>21</v>
      </c>
      <c r="E47" s="19" t="s">
        <v>55</v>
      </c>
      <c r="F47" s="19" t="s">
        <v>69</v>
      </c>
      <c r="G47" s="20" t="n">
        <v>80.3</v>
      </c>
      <c r="H47" s="12" t="n">
        <v>0</v>
      </c>
      <c r="I47" s="12" t="n">
        <v>80.3</v>
      </c>
    </row>
    <row r="48" customFormat="false" ht="42" hidden="true" customHeight="true" outlineLevel="0" collapsed="false">
      <c r="B48" s="27" t="s">
        <v>67</v>
      </c>
      <c r="C48" s="19" t="s">
        <v>68</v>
      </c>
      <c r="D48" s="19" t="s">
        <v>21</v>
      </c>
      <c r="E48" s="19" t="s">
        <v>52</v>
      </c>
      <c r="F48" s="19" t="s">
        <v>55</v>
      </c>
      <c r="G48" s="20" t="n">
        <v>0</v>
      </c>
      <c r="H48" s="12" t="n">
        <v>0</v>
      </c>
      <c r="I48" s="12" t="n">
        <v>0</v>
      </c>
    </row>
    <row r="49" customFormat="false" ht="68.25" hidden="false" customHeight="true" outlineLevel="0" collapsed="false">
      <c r="B49" s="28" t="s">
        <v>70</v>
      </c>
      <c r="C49" s="29" t="s">
        <v>71</v>
      </c>
      <c r="D49" s="17"/>
      <c r="E49" s="29"/>
      <c r="F49" s="29"/>
      <c r="G49" s="15" t="n">
        <f aca="false">G50</f>
        <v>2</v>
      </c>
      <c r="H49" s="12" t="n">
        <v>0</v>
      </c>
      <c r="I49" s="15" t="n">
        <f aca="false">I50</f>
        <v>2</v>
      </c>
    </row>
    <row r="50" customFormat="false" ht="45.75" hidden="false" customHeight="true" outlineLevel="0" collapsed="false">
      <c r="B50" s="30" t="s">
        <v>72</v>
      </c>
      <c r="C50" s="31" t="s">
        <v>73</v>
      </c>
      <c r="D50" s="19"/>
      <c r="E50" s="31" t="s">
        <v>55</v>
      </c>
      <c r="F50" s="31" t="s">
        <v>74</v>
      </c>
      <c r="G50" s="20" t="n">
        <f aca="false">G51</f>
        <v>2</v>
      </c>
      <c r="H50" s="12" t="n">
        <v>0</v>
      </c>
      <c r="I50" s="20" t="n">
        <f aca="false">I51</f>
        <v>2</v>
      </c>
    </row>
    <row r="51" customFormat="false" ht="42.75" hidden="false" customHeight="true" outlineLevel="0" collapsed="false">
      <c r="B51" s="30" t="s">
        <v>19</v>
      </c>
      <c r="C51" s="31" t="s">
        <v>75</v>
      </c>
      <c r="D51" s="19" t="s">
        <v>21</v>
      </c>
      <c r="E51" s="31" t="s">
        <v>55</v>
      </c>
      <c r="F51" s="31" t="s">
        <v>74</v>
      </c>
      <c r="G51" s="20" t="n">
        <v>2</v>
      </c>
      <c r="H51" s="12" t="n">
        <v>0</v>
      </c>
      <c r="I51" s="12" t="n">
        <v>2</v>
      </c>
    </row>
    <row r="52" customFormat="false" ht="66.75" hidden="false" customHeight="true" outlineLevel="0" collapsed="false">
      <c r="B52" s="16" t="s">
        <v>76</v>
      </c>
      <c r="C52" s="17" t="s">
        <v>77</v>
      </c>
      <c r="D52" s="17"/>
      <c r="E52" s="17"/>
      <c r="F52" s="17"/>
      <c r="G52" s="15" t="n">
        <f aca="false">G53+G57+G60+G62+G64+G66+G55</f>
        <v>1072.95</v>
      </c>
      <c r="H52" s="12" t="n">
        <v>0</v>
      </c>
      <c r="I52" s="15" t="n">
        <f aca="false">I53+I57+I60+I62+I64+I66+I55</f>
        <v>1126.7</v>
      </c>
    </row>
    <row r="53" customFormat="false" ht="33" hidden="false" customHeight="true" outlineLevel="0" collapsed="false">
      <c r="B53" s="26" t="s">
        <v>78</v>
      </c>
      <c r="C53" s="19" t="s">
        <v>79</v>
      </c>
      <c r="D53" s="19"/>
      <c r="E53" s="19" t="s">
        <v>18</v>
      </c>
      <c r="F53" s="19" t="s">
        <v>52</v>
      </c>
      <c r="G53" s="20" t="n">
        <f aca="false">G54</f>
        <v>50</v>
      </c>
      <c r="H53" s="12" t="n">
        <v>0</v>
      </c>
      <c r="I53" s="20" t="n">
        <f aca="false">I54</f>
        <v>50</v>
      </c>
    </row>
    <row r="54" customFormat="false" ht="56.25" hidden="false" customHeight="true" outlineLevel="0" collapsed="false">
      <c r="B54" s="26" t="s">
        <v>80</v>
      </c>
      <c r="C54" s="19" t="s">
        <v>81</v>
      </c>
      <c r="D54" s="19" t="s">
        <v>21</v>
      </c>
      <c r="E54" s="19" t="s">
        <v>18</v>
      </c>
      <c r="F54" s="19" t="s">
        <v>52</v>
      </c>
      <c r="G54" s="20" t="n">
        <v>50</v>
      </c>
      <c r="H54" s="12" t="n">
        <v>0</v>
      </c>
      <c r="I54" s="12" t="n">
        <v>50</v>
      </c>
    </row>
    <row r="55" customFormat="false" ht="24.6" hidden="false" customHeight="true" outlineLevel="0" collapsed="false">
      <c r="B55" s="27" t="s">
        <v>82</v>
      </c>
      <c r="C55" s="19" t="s">
        <v>83</v>
      </c>
      <c r="D55" s="19"/>
      <c r="E55" s="19" t="s">
        <v>52</v>
      </c>
      <c r="F55" s="19" t="s">
        <v>55</v>
      </c>
      <c r="G55" s="20" t="n">
        <f aca="false">G56</f>
        <v>862.95</v>
      </c>
      <c r="H55" s="12" t="n">
        <v>0</v>
      </c>
      <c r="I55" s="20" t="n">
        <f aca="false">I56</f>
        <v>976.7</v>
      </c>
    </row>
    <row r="56" customFormat="false" ht="41.25" hidden="false" customHeight="true" outlineLevel="0" collapsed="false">
      <c r="B56" s="26" t="s">
        <v>84</v>
      </c>
      <c r="C56" s="19" t="s">
        <v>85</v>
      </c>
      <c r="D56" s="19" t="s">
        <v>21</v>
      </c>
      <c r="E56" s="19" t="s">
        <v>52</v>
      </c>
      <c r="F56" s="19" t="s">
        <v>55</v>
      </c>
      <c r="G56" s="20" t="n">
        <f aca="false">3862.95-3000</f>
        <v>862.95</v>
      </c>
      <c r="H56" s="12" t="n">
        <v>0</v>
      </c>
      <c r="I56" s="32" t="n">
        <f aca="false">3976.7-3000</f>
        <v>976.7</v>
      </c>
    </row>
    <row r="57" customFormat="false" ht="36" hidden="true" customHeight="true" outlineLevel="0" collapsed="false">
      <c r="B57" s="26" t="s">
        <v>86</v>
      </c>
      <c r="C57" s="19" t="s">
        <v>85</v>
      </c>
      <c r="D57" s="19" t="s">
        <v>45</v>
      </c>
      <c r="E57" s="19" t="s">
        <v>52</v>
      </c>
      <c r="F57" s="19" t="s">
        <v>55</v>
      </c>
      <c r="G57" s="20" t="n">
        <v>0</v>
      </c>
      <c r="H57" s="12" t="n">
        <v>0</v>
      </c>
      <c r="I57" s="12" t="n">
        <v>0</v>
      </c>
    </row>
    <row r="58" customFormat="false" ht="33" hidden="true" customHeight="true" outlineLevel="0" collapsed="false">
      <c r="B58" s="26" t="s">
        <v>84</v>
      </c>
      <c r="C58" s="19" t="s">
        <v>85</v>
      </c>
      <c r="D58" s="19" t="s">
        <v>21</v>
      </c>
      <c r="E58" s="19" t="s">
        <v>52</v>
      </c>
      <c r="F58" s="19" t="s">
        <v>55</v>
      </c>
      <c r="G58" s="20" t="n">
        <v>0</v>
      </c>
      <c r="H58" s="12" t="n">
        <v>0</v>
      </c>
      <c r="I58" s="12" t="n">
        <v>0</v>
      </c>
    </row>
    <row r="59" customFormat="false" ht="33" hidden="true" customHeight="true" outlineLevel="0" collapsed="false">
      <c r="B59" s="26" t="s">
        <v>86</v>
      </c>
      <c r="C59" s="19" t="s">
        <v>85</v>
      </c>
      <c r="D59" s="19" t="s">
        <v>45</v>
      </c>
      <c r="E59" s="19" t="s">
        <v>52</v>
      </c>
      <c r="F59" s="19" t="s">
        <v>55</v>
      </c>
      <c r="G59" s="20" t="n">
        <v>0</v>
      </c>
      <c r="H59" s="12" t="n">
        <v>0</v>
      </c>
      <c r="I59" s="12" t="n">
        <v>0</v>
      </c>
    </row>
    <row r="60" customFormat="false" ht="30.75" hidden="true" customHeight="true" outlineLevel="0" collapsed="false">
      <c r="B60" s="27" t="s">
        <v>87</v>
      </c>
      <c r="C60" s="19" t="s">
        <v>88</v>
      </c>
      <c r="D60" s="19"/>
      <c r="E60" s="19" t="s">
        <v>52</v>
      </c>
      <c r="F60" s="19" t="s">
        <v>55</v>
      </c>
      <c r="G60" s="20" t="n">
        <f aca="false">G61</f>
        <v>0</v>
      </c>
      <c r="H60" s="12" t="n">
        <v>0</v>
      </c>
      <c r="I60" s="12" t="n">
        <f aca="false">I61</f>
        <v>0</v>
      </c>
    </row>
    <row r="61" customFormat="false" ht="39.55" hidden="true" customHeight="false" outlineLevel="0" collapsed="false">
      <c r="B61" s="26" t="s">
        <v>89</v>
      </c>
      <c r="C61" s="19" t="s">
        <v>90</v>
      </c>
      <c r="D61" s="19" t="s">
        <v>21</v>
      </c>
      <c r="E61" s="19" t="s">
        <v>52</v>
      </c>
      <c r="F61" s="19" t="s">
        <v>55</v>
      </c>
      <c r="G61" s="20" t="n">
        <f aca="false">100-100</f>
        <v>0</v>
      </c>
      <c r="H61" s="12" t="n">
        <v>0</v>
      </c>
      <c r="I61" s="12" t="n">
        <f aca="false">100-100</f>
        <v>0</v>
      </c>
    </row>
    <row r="62" customFormat="false" ht="26.85" hidden="true" customHeight="false" outlineLevel="0" collapsed="false">
      <c r="B62" s="27" t="s">
        <v>91</v>
      </c>
      <c r="C62" s="19" t="s">
        <v>92</v>
      </c>
      <c r="D62" s="19"/>
      <c r="E62" s="19" t="s">
        <v>52</v>
      </c>
      <c r="F62" s="19" t="s">
        <v>55</v>
      </c>
      <c r="G62" s="20" t="n">
        <f aca="false">G63</f>
        <v>0</v>
      </c>
      <c r="H62" s="12" t="n">
        <v>0</v>
      </c>
      <c r="I62" s="12" t="n">
        <f aca="false">I63</f>
        <v>0</v>
      </c>
    </row>
    <row r="63" customFormat="false" ht="42" hidden="true" customHeight="true" outlineLevel="0" collapsed="false">
      <c r="B63" s="26" t="s">
        <v>93</v>
      </c>
      <c r="C63" s="19" t="s">
        <v>94</v>
      </c>
      <c r="D63" s="19" t="s">
        <v>21</v>
      </c>
      <c r="E63" s="19" t="s">
        <v>52</v>
      </c>
      <c r="F63" s="19" t="s">
        <v>55</v>
      </c>
      <c r="G63" s="20" t="n">
        <f aca="false">1000-1000</f>
        <v>0</v>
      </c>
      <c r="H63" s="12" t="n">
        <v>0</v>
      </c>
      <c r="I63" s="12" t="n">
        <f aca="false">1000-1000</f>
        <v>0</v>
      </c>
    </row>
    <row r="64" customFormat="false" ht="26.85" hidden="true" customHeight="false" outlineLevel="0" collapsed="false">
      <c r="B64" s="27" t="s">
        <v>95</v>
      </c>
      <c r="C64" s="19" t="s">
        <v>96</v>
      </c>
      <c r="D64" s="19"/>
      <c r="E64" s="19" t="s">
        <v>52</v>
      </c>
      <c r="F64" s="19" t="s">
        <v>55</v>
      </c>
      <c r="G64" s="20" t="n">
        <f aca="false">G65</f>
        <v>0</v>
      </c>
      <c r="H64" s="12" t="n">
        <v>0</v>
      </c>
      <c r="I64" s="12" t="n">
        <f aca="false">I65</f>
        <v>0</v>
      </c>
    </row>
    <row r="65" customFormat="false" ht="39.75" hidden="true" customHeight="false" outlineLevel="0" collapsed="false">
      <c r="B65" s="26" t="s">
        <v>97</v>
      </c>
      <c r="C65" s="19" t="s">
        <v>98</v>
      </c>
      <c r="D65" s="19" t="s">
        <v>21</v>
      </c>
      <c r="E65" s="19" t="s">
        <v>52</v>
      </c>
      <c r="F65" s="19" t="s">
        <v>55</v>
      </c>
      <c r="G65" s="20" t="n">
        <f aca="false">600-600</f>
        <v>0</v>
      </c>
      <c r="H65" s="12" t="n">
        <v>0</v>
      </c>
      <c r="I65" s="12" t="n">
        <f aca="false">600-600</f>
        <v>0</v>
      </c>
    </row>
    <row r="66" customFormat="false" ht="31.5" hidden="false" customHeight="true" outlineLevel="0" collapsed="false">
      <c r="B66" s="21" t="s">
        <v>99</v>
      </c>
      <c r="C66" s="19" t="s">
        <v>100</v>
      </c>
      <c r="D66" s="33"/>
      <c r="E66" s="19" t="s">
        <v>101</v>
      </c>
      <c r="F66" s="19" t="s">
        <v>52</v>
      </c>
      <c r="G66" s="20" t="n">
        <f aca="false">G67</f>
        <v>160</v>
      </c>
      <c r="H66" s="12" t="n">
        <v>0</v>
      </c>
      <c r="I66" s="12" t="n">
        <f aca="false">I67</f>
        <v>100</v>
      </c>
    </row>
    <row r="67" customFormat="false" ht="45.75" hidden="false" customHeight="true" outlineLevel="0" collapsed="false">
      <c r="B67" s="21" t="s">
        <v>102</v>
      </c>
      <c r="C67" s="19" t="s">
        <v>103</v>
      </c>
      <c r="D67" s="34" t="n">
        <v>200</v>
      </c>
      <c r="E67" s="19" t="s">
        <v>101</v>
      </c>
      <c r="F67" s="19" t="s">
        <v>52</v>
      </c>
      <c r="G67" s="20" t="n">
        <v>160</v>
      </c>
      <c r="H67" s="12" t="n">
        <v>0</v>
      </c>
      <c r="I67" s="12" t="n">
        <v>100</v>
      </c>
    </row>
    <row r="68" customFormat="false" ht="56.25" hidden="false" customHeight="true" outlineLevel="0" collapsed="false">
      <c r="B68" s="35" t="s">
        <v>104</v>
      </c>
      <c r="C68" s="17" t="s">
        <v>105</v>
      </c>
      <c r="D68" s="17"/>
      <c r="E68" s="17"/>
      <c r="F68" s="17"/>
      <c r="G68" s="15" t="n">
        <f aca="false">G69+G74+G77</f>
        <v>8582</v>
      </c>
      <c r="H68" s="12" t="n">
        <v>0</v>
      </c>
      <c r="I68" s="15" t="n">
        <f aca="false">I69+I74+I77</f>
        <v>8985</v>
      </c>
    </row>
    <row r="69" customFormat="false" ht="58.5" hidden="false" customHeight="true" outlineLevel="0" collapsed="false">
      <c r="B69" s="21" t="s">
        <v>106</v>
      </c>
      <c r="C69" s="19" t="s">
        <v>107</v>
      </c>
      <c r="D69" s="19"/>
      <c r="E69" s="19" t="s">
        <v>18</v>
      </c>
      <c r="F69" s="19" t="s">
        <v>69</v>
      </c>
      <c r="G69" s="20" t="n">
        <f aca="false">G70+G72</f>
        <v>2482</v>
      </c>
      <c r="H69" s="12" t="n">
        <v>0</v>
      </c>
      <c r="I69" s="12" t="n">
        <f aca="false">I70+I72</f>
        <v>2245</v>
      </c>
    </row>
    <row r="70" customFormat="false" ht="69" hidden="false" customHeight="true" outlineLevel="0" collapsed="false">
      <c r="B70" s="36" t="s">
        <v>108</v>
      </c>
      <c r="C70" s="19" t="s">
        <v>109</v>
      </c>
      <c r="D70" s="19" t="s">
        <v>21</v>
      </c>
      <c r="E70" s="19" t="s">
        <v>18</v>
      </c>
      <c r="F70" s="19" t="s">
        <v>69</v>
      </c>
      <c r="G70" s="20" t="n">
        <v>337</v>
      </c>
      <c r="H70" s="12" t="n">
        <v>0</v>
      </c>
      <c r="I70" s="12" t="n">
        <v>200</v>
      </c>
    </row>
    <row r="71" customFormat="false" ht="7.5" hidden="true" customHeight="true" outlineLevel="0" collapsed="false">
      <c r="B71" s="36" t="s">
        <v>110</v>
      </c>
      <c r="C71" s="19" t="s">
        <v>111</v>
      </c>
      <c r="D71" s="19" t="s">
        <v>21</v>
      </c>
      <c r="E71" s="19" t="s">
        <v>18</v>
      </c>
      <c r="F71" s="19" t="s">
        <v>69</v>
      </c>
      <c r="G71" s="20"/>
      <c r="H71" s="12" t="n">
        <v>0</v>
      </c>
      <c r="I71" s="12" t="n">
        <v>0</v>
      </c>
    </row>
    <row r="72" customFormat="false" ht="72" hidden="false" customHeight="true" outlineLevel="0" collapsed="false">
      <c r="B72" s="36" t="s">
        <v>112</v>
      </c>
      <c r="C72" s="19" t="s">
        <v>113</v>
      </c>
      <c r="D72" s="19" t="s">
        <v>21</v>
      </c>
      <c r="E72" s="19" t="s">
        <v>18</v>
      </c>
      <c r="F72" s="19" t="s">
        <v>69</v>
      </c>
      <c r="G72" s="20" t="n">
        <v>2145</v>
      </c>
      <c r="H72" s="12"/>
      <c r="I72" s="12" t="n">
        <v>2045</v>
      </c>
    </row>
    <row r="73" customFormat="false" ht="64.9" hidden="true" customHeight="true" outlineLevel="0" collapsed="false">
      <c r="B73" s="36" t="s">
        <v>114</v>
      </c>
      <c r="C73" s="19" t="s">
        <v>115</v>
      </c>
      <c r="D73" s="19" t="s">
        <v>21</v>
      </c>
      <c r="E73" s="19" t="s">
        <v>18</v>
      </c>
      <c r="F73" s="19" t="s">
        <v>69</v>
      </c>
      <c r="G73" s="20" t="n">
        <v>0</v>
      </c>
      <c r="H73" s="12" t="n">
        <v>0</v>
      </c>
      <c r="I73" s="12" t="n">
        <v>0</v>
      </c>
    </row>
    <row r="74" customFormat="false" ht="58.5" hidden="false" customHeight="true" outlineLevel="0" collapsed="false">
      <c r="B74" s="21" t="s">
        <v>116</v>
      </c>
      <c r="C74" s="19" t="s">
        <v>117</v>
      </c>
      <c r="D74" s="19"/>
      <c r="E74" s="19" t="s">
        <v>18</v>
      </c>
      <c r="F74" s="19" t="s">
        <v>69</v>
      </c>
      <c r="G74" s="20" t="n">
        <f aca="false">G75+G76</f>
        <v>4900</v>
      </c>
      <c r="H74" s="12" t="n">
        <v>0</v>
      </c>
      <c r="I74" s="12" t="n">
        <f aca="false">I75</f>
        <v>5400</v>
      </c>
    </row>
    <row r="75" customFormat="false" ht="72" hidden="false" customHeight="true" outlineLevel="0" collapsed="false">
      <c r="B75" s="36" t="s">
        <v>118</v>
      </c>
      <c r="C75" s="19" t="s">
        <v>119</v>
      </c>
      <c r="D75" s="19" t="s">
        <v>21</v>
      </c>
      <c r="E75" s="19" t="s">
        <v>18</v>
      </c>
      <c r="F75" s="19" t="s">
        <v>69</v>
      </c>
      <c r="G75" s="20" t="n">
        <v>4900</v>
      </c>
      <c r="H75" s="12" t="n">
        <v>0</v>
      </c>
      <c r="I75" s="12" t="n">
        <v>5400</v>
      </c>
    </row>
    <row r="76" customFormat="false" ht="52.2" hidden="true" customHeight="false" outlineLevel="0" collapsed="false">
      <c r="B76" s="36" t="s">
        <v>120</v>
      </c>
      <c r="C76" s="19" t="s">
        <v>119</v>
      </c>
      <c r="D76" s="19" t="s">
        <v>45</v>
      </c>
      <c r="E76" s="19" t="s">
        <v>18</v>
      </c>
      <c r="F76" s="19" t="s">
        <v>69</v>
      </c>
      <c r="G76" s="37" t="n">
        <v>0</v>
      </c>
      <c r="H76" s="12" t="n">
        <v>0</v>
      </c>
      <c r="I76" s="12" t="n">
        <v>0</v>
      </c>
    </row>
    <row r="77" customFormat="false" ht="34.5" hidden="false" customHeight="true" outlineLevel="0" collapsed="false">
      <c r="B77" s="21" t="s">
        <v>121</v>
      </c>
      <c r="C77" s="19" t="s">
        <v>122</v>
      </c>
      <c r="D77" s="19"/>
      <c r="E77" s="19" t="s">
        <v>18</v>
      </c>
      <c r="F77" s="19" t="s">
        <v>69</v>
      </c>
      <c r="G77" s="20" t="n">
        <f aca="false">G78</f>
        <v>1200</v>
      </c>
      <c r="H77" s="12" t="n">
        <v>0</v>
      </c>
      <c r="I77" s="12" t="n">
        <f aca="false">I78</f>
        <v>1340</v>
      </c>
    </row>
    <row r="78" customFormat="false" ht="58.5" hidden="false" customHeight="true" outlineLevel="0" collapsed="false">
      <c r="B78" s="36" t="s">
        <v>123</v>
      </c>
      <c r="C78" s="19" t="s">
        <v>124</v>
      </c>
      <c r="D78" s="19" t="s">
        <v>21</v>
      </c>
      <c r="E78" s="19" t="s">
        <v>18</v>
      </c>
      <c r="F78" s="19" t="s">
        <v>69</v>
      </c>
      <c r="G78" s="20" t="n">
        <v>1200</v>
      </c>
      <c r="H78" s="12" t="n">
        <v>0</v>
      </c>
      <c r="I78" s="12" t="n">
        <v>1340</v>
      </c>
    </row>
    <row r="79" customFormat="false" ht="70.5" hidden="false" customHeight="true" outlineLevel="0" collapsed="false">
      <c r="B79" s="16" t="s">
        <v>125</v>
      </c>
      <c r="C79" s="17" t="s">
        <v>53</v>
      </c>
      <c r="D79" s="14"/>
      <c r="E79" s="17"/>
      <c r="F79" s="17"/>
      <c r="G79" s="15" t="n">
        <f aca="false">G80</f>
        <v>50</v>
      </c>
      <c r="H79" s="12" t="n">
        <v>0</v>
      </c>
      <c r="I79" s="15" t="n">
        <f aca="false">I80</f>
        <v>50</v>
      </c>
    </row>
    <row r="80" customFormat="false" ht="32.25" hidden="false" customHeight="true" outlineLevel="0" collapsed="false">
      <c r="B80" s="26" t="s">
        <v>126</v>
      </c>
      <c r="C80" s="19" t="s">
        <v>127</v>
      </c>
      <c r="D80" s="33"/>
      <c r="E80" s="19" t="s">
        <v>18</v>
      </c>
      <c r="F80" s="19" t="s">
        <v>51</v>
      </c>
      <c r="G80" s="20" t="n">
        <f aca="false">G81</f>
        <v>50</v>
      </c>
      <c r="H80" s="12" t="n">
        <v>0</v>
      </c>
      <c r="I80" s="12" t="n">
        <f aca="false">I81</f>
        <v>50</v>
      </c>
    </row>
    <row r="81" customFormat="false" ht="46.5" hidden="false" customHeight="true" outlineLevel="0" collapsed="false">
      <c r="B81" s="26" t="s">
        <v>19</v>
      </c>
      <c r="C81" s="19" t="s">
        <v>128</v>
      </c>
      <c r="D81" s="34" t="n">
        <v>200</v>
      </c>
      <c r="E81" s="19" t="s">
        <v>18</v>
      </c>
      <c r="F81" s="19" t="s">
        <v>51</v>
      </c>
      <c r="G81" s="20" t="n">
        <v>50</v>
      </c>
      <c r="H81" s="12" t="n">
        <v>0</v>
      </c>
      <c r="I81" s="12" t="n">
        <v>50</v>
      </c>
    </row>
    <row r="82" customFormat="false" ht="81.75" hidden="false" customHeight="true" outlineLevel="0" collapsed="false">
      <c r="B82" s="16" t="s">
        <v>129</v>
      </c>
      <c r="C82" s="17" t="s">
        <v>69</v>
      </c>
      <c r="D82" s="14"/>
      <c r="E82" s="17"/>
      <c r="F82" s="17"/>
      <c r="G82" s="15" t="n">
        <f aca="false">G83</f>
        <v>50</v>
      </c>
      <c r="H82" s="12" t="n">
        <v>0</v>
      </c>
      <c r="I82" s="15" t="n">
        <f aca="false">I83</f>
        <v>50</v>
      </c>
    </row>
    <row r="83" customFormat="false" ht="31.5" hidden="false" customHeight="true" outlineLevel="0" collapsed="false">
      <c r="B83" s="26" t="s">
        <v>130</v>
      </c>
      <c r="C83" s="19" t="s">
        <v>131</v>
      </c>
      <c r="D83" s="33"/>
      <c r="E83" s="19" t="s">
        <v>18</v>
      </c>
      <c r="F83" s="19" t="s">
        <v>51</v>
      </c>
      <c r="G83" s="20" t="n">
        <f aca="false">G84</f>
        <v>50</v>
      </c>
      <c r="H83" s="12" t="n">
        <v>0</v>
      </c>
      <c r="I83" s="12" t="n">
        <f aca="false">I84</f>
        <v>50</v>
      </c>
    </row>
    <row r="84" customFormat="false" ht="43.5" hidden="false" customHeight="true" outlineLevel="0" collapsed="false">
      <c r="B84" s="26" t="s">
        <v>19</v>
      </c>
      <c r="C84" s="19" t="s">
        <v>132</v>
      </c>
      <c r="D84" s="34" t="n">
        <v>200</v>
      </c>
      <c r="E84" s="19" t="s">
        <v>18</v>
      </c>
      <c r="F84" s="19" t="s">
        <v>51</v>
      </c>
      <c r="G84" s="20" t="n">
        <v>50</v>
      </c>
      <c r="H84" s="12" t="n">
        <v>0</v>
      </c>
      <c r="I84" s="12" t="n">
        <v>50</v>
      </c>
    </row>
    <row r="85" customFormat="false" ht="108" hidden="false" customHeight="true" outlineLevel="0" collapsed="false">
      <c r="B85" s="16" t="s">
        <v>133</v>
      </c>
      <c r="C85" s="17" t="s">
        <v>29</v>
      </c>
      <c r="D85" s="38"/>
      <c r="E85" s="17"/>
      <c r="F85" s="17"/>
      <c r="G85" s="22" t="n">
        <f aca="false">G87</f>
        <v>60</v>
      </c>
      <c r="H85" s="12" t="n">
        <v>0</v>
      </c>
      <c r="I85" s="22" t="n">
        <f aca="false">I87</f>
        <v>60</v>
      </c>
    </row>
    <row r="86" customFormat="false" ht="31.5" hidden="false" customHeight="true" outlineLevel="0" collapsed="false">
      <c r="B86" s="26" t="s">
        <v>134</v>
      </c>
      <c r="C86" s="19" t="s">
        <v>135</v>
      </c>
      <c r="D86" s="34"/>
      <c r="E86" s="19" t="s">
        <v>18</v>
      </c>
      <c r="F86" s="19" t="s">
        <v>51</v>
      </c>
      <c r="G86" s="23" t="n">
        <f aca="false">G87</f>
        <v>60</v>
      </c>
      <c r="H86" s="12" t="n">
        <v>0</v>
      </c>
      <c r="I86" s="12" t="n">
        <f aca="false">I87</f>
        <v>60</v>
      </c>
    </row>
    <row r="87" customFormat="false" ht="45" hidden="false" customHeight="true" outlineLevel="0" collapsed="false">
      <c r="B87" s="26" t="s">
        <v>19</v>
      </c>
      <c r="C87" s="19" t="s">
        <v>136</v>
      </c>
      <c r="D87" s="34" t="n">
        <v>200</v>
      </c>
      <c r="E87" s="19" t="s">
        <v>18</v>
      </c>
      <c r="F87" s="19" t="s">
        <v>51</v>
      </c>
      <c r="G87" s="20" t="n">
        <v>60</v>
      </c>
      <c r="H87" s="12" t="n">
        <v>0</v>
      </c>
      <c r="I87" s="12" t="n">
        <v>60</v>
      </c>
    </row>
    <row r="88" customFormat="false" ht="48" hidden="false" customHeight="true" outlineLevel="0" collapsed="false">
      <c r="B88" s="16" t="s">
        <v>137</v>
      </c>
      <c r="C88" s="17" t="s">
        <v>138</v>
      </c>
      <c r="D88" s="38"/>
      <c r="E88" s="17"/>
      <c r="F88" s="17"/>
      <c r="G88" s="15" t="n">
        <f aca="false">G89</f>
        <v>10</v>
      </c>
      <c r="H88" s="12" t="n">
        <v>0</v>
      </c>
      <c r="I88" s="15" t="n">
        <f aca="false">I89</f>
        <v>10</v>
      </c>
    </row>
    <row r="89" customFormat="false" ht="33" hidden="false" customHeight="true" outlineLevel="0" collapsed="false">
      <c r="B89" s="26" t="s">
        <v>139</v>
      </c>
      <c r="C89" s="19" t="s">
        <v>140</v>
      </c>
      <c r="D89" s="34"/>
      <c r="E89" s="19" t="s">
        <v>18</v>
      </c>
      <c r="F89" s="19" t="s">
        <v>51</v>
      </c>
      <c r="G89" s="20" t="n">
        <f aca="false">G90</f>
        <v>10</v>
      </c>
      <c r="H89" s="12" t="n">
        <v>0</v>
      </c>
      <c r="I89" s="12" t="n">
        <f aca="false">I90</f>
        <v>10</v>
      </c>
    </row>
    <row r="90" customFormat="false" ht="45" hidden="false" customHeight="true" outlineLevel="0" collapsed="false">
      <c r="B90" s="26" t="s">
        <v>19</v>
      </c>
      <c r="C90" s="19" t="s">
        <v>141</v>
      </c>
      <c r="D90" s="34" t="n">
        <v>200</v>
      </c>
      <c r="E90" s="19" t="s">
        <v>18</v>
      </c>
      <c r="F90" s="19" t="s">
        <v>51</v>
      </c>
      <c r="G90" s="20" t="n">
        <v>10</v>
      </c>
      <c r="H90" s="12" t="n">
        <v>0</v>
      </c>
      <c r="I90" s="12" t="n">
        <v>10</v>
      </c>
    </row>
    <row r="91" customFormat="false" ht="70.5" hidden="false" customHeight="true" outlineLevel="0" collapsed="false">
      <c r="B91" s="16" t="s">
        <v>142</v>
      </c>
      <c r="C91" s="39" t="s">
        <v>51</v>
      </c>
      <c r="D91" s="19"/>
      <c r="E91" s="39"/>
      <c r="F91" s="39"/>
      <c r="G91" s="15" t="n">
        <f aca="false">G92+G100</f>
        <v>54660.6</v>
      </c>
      <c r="H91" s="12" t="n">
        <v>0</v>
      </c>
      <c r="I91" s="15" t="n">
        <f aca="false">I92+I100</f>
        <v>154446.7</v>
      </c>
    </row>
    <row r="92" customFormat="false" ht="57.75" hidden="false" customHeight="true" outlineLevel="0" collapsed="false">
      <c r="B92" s="16" t="s">
        <v>143</v>
      </c>
      <c r="C92" s="40" t="s">
        <v>144</v>
      </c>
      <c r="D92" s="40"/>
      <c r="E92" s="40" t="s">
        <v>52</v>
      </c>
      <c r="F92" s="40" t="s">
        <v>15</v>
      </c>
      <c r="G92" s="20" t="n">
        <f aca="false">G93</f>
        <v>44248.3</v>
      </c>
      <c r="H92" s="12" t="n">
        <v>0</v>
      </c>
      <c r="I92" s="20" t="n">
        <f aca="false">I93</f>
        <v>144719.9</v>
      </c>
    </row>
    <row r="93" customFormat="false" ht="72" hidden="false" customHeight="true" outlineLevel="0" collapsed="false">
      <c r="B93" s="41" t="s">
        <v>145</v>
      </c>
      <c r="C93" s="40" t="s">
        <v>146</v>
      </c>
      <c r="D93" s="40"/>
      <c r="E93" s="40" t="s">
        <v>52</v>
      </c>
      <c r="F93" s="40" t="s">
        <v>15</v>
      </c>
      <c r="G93" s="42" t="n">
        <f aca="false">G94+G96+G98</f>
        <v>44248.3</v>
      </c>
      <c r="H93" s="12" t="n">
        <v>0</v>
      </c>
      <c r="I93" s="42" t="n">
        <f aca="false">I94+I96+I98</f>
        <v>144719.9</v>
      </c>
    </row>
    <row r="94" customFormat="false" ht="103.5" hidden="false" customHeight="false" outlineLevel="0" collapsed="false">
      <c r="B94" s="26" t="s">
        <v>147</v>
      </c>
      <c r="C94" s="40" t="s">
        <v>148</v>
      </c>
      <c r="D94" s="40" t="s">
        <v>60</v>
      </c>
      <c r="E94" s="40" t="s">
        <v>52</v>
      </c>
      <c r="F94" s="40" t="s">
        <v>15</v>
      </c>
      <c r="G94" s="42" t="n">
        <v>43363.4</v>
      </c>
      <c r="H94" s="12"/>
      <c r="I94" s="12" t="n">
        <v>141825.5</v>
      </c>
    </row>
    <row r="95" customFormat="false" ht="20.25" hidden="false" customHeight="true" outlineLevel="0" collapsed="false">
      <c r="B95" s="43" t="s">
        <v>149</v>
      </c>
      <c r="C95" s="40" t="s">
        <v>148</v>
      </c>
      <c r="D95" s="40" t="s">
        <v>60</v>
      </c>
      <c r="E95" s="40" t="s">
        <v>52</v>
      </c>
      <c r="F95" s="40" t="s">
        <v>15</v>
      </c>
      <c r="G95" s="42" t="n">
        <v>43363.4</v>
      </c>
      <c r="H95" s="12"/>
      <c r="I95" s="12" t="n">
        <v>141825.5</v>
      </c>
    </row>
    <row r="96" customFormat="false" ht="65.25" hidden="false" customHeight="false" outlineLevel="0" collapsed="false">
      <c r="B96" s="26" t="s">
        <v>150</v>
      </c>
      <c r="C96" s="40" t="s">
        <v>151</v>
      </c>
      <c r="D96" s="40" t="s">
        <v>60</v>
      </c>
      <c r="E96" s="40" t="s">
        <v>52</v>
      </c>
      <c r="F96" s="40" t="s">
        <v>15</v>
      </c>
      <c r="G96" s="12" t="n">
        <f aca="false">G97</f>
        <v>663.7</v>
      </c>
      <c r="H96" s="12" t="n">
        <v>0</v>
      </c>
      <c r="I96" s="12" t="n">
        <v>2170.8</v>
      </c>
    </row>
    <row r="97" customFormat="false" ht="18.75" hidden="false" customHeight="true" outlineLevel="0" collapsed="false">
      <c r="B97" s="43" t="s">
        <v>152</v>
      </c>
      <c r="C97" s="40" t="s">
        <v>151</v>
      </c>
      <c r="D97" s="40" t="s">
        <v>60</v>
      </c>
      <c r="E97" s="40" t="s">
        <v>52</v>
      </c>
      <c r="F97" s="40" t="s">
        <v>15</v>
      </c>
      <c r="G97" s="12" t="n">
        <v>663.7</v>
      </c>
      <c r="H97" s="12"/>
      <c r="I97" s="12" t="n">
        <v>2170.8</v>
      </c>
    </row>
    <row r="98" customFormat="false" ht="66.75" hidden="false" customHeight="true" outlineLevel="0" collapsed="false">
      <c r="B98" s="26" t="s">
        <v>153</v>
      </c>
      <c r="C98" s="40" t="s">
        <v>154</v>
      </c>
      <c r="D98" s="40" t="s">
        <v>60</v>
      </c>
      <c r="E98" s="40" t="s">
        <v>52</v>
      </c>
      <c r="F98" s="40" t="s">
        <v>15</v>
      </c>
      <c r="G98" s="42" t="n">
        <f aca="false">G99</f>
        <v>221.2</v>
      </c>
      <c r="H98" s="12" t="n">
        <v>0</v>
      </c>
      <c r="I98" s="12" t="n">
        <v>723.6</v>
      </c>
    </row>
    <row r="99" customFormat="false" ht="15" hidden="false" customHeight="false" outlineLevel="0" collapsed="false">
      <c r="B99" s="43" t="s">
        <v>155</v>
      </c>
      <c r="C99" s="40" t="s">
        <v>154</v>
      </c>
      <c r="D99" s="40" t="s">
        <v>60</v>
      </c>
      <c r="E99" s="40" t="s">
        <v>52</v>
      </c>
      <c r="F99" s="40" t="s">
        <v>15</v>
      </c>
      <c r="G99" s="42" t="n">
        <v>221.2</v>
      </c>
      <c r="H99" s="12" t="n">
        <v>0</v>
      </c>
      <c r="I99" s="12" t="n">
        <v>723.6</v>
      </c>
    </row>
    <row r="100" customFormat="false" ht="44.25" hidden="false" customHeight="true" outlineLevel="0" collapsed="false">
      <c r="B100" s="16" t="s">
        <v>156</v>
      </c>
      <c r="C100" s="39" t="s">
        <v>157</v>
      </c>
      <c r="D100" s="19"/>
      <c r="E100" s="39" t="s">
        <v>52</v>
      </c>
      <c r="F100" s="39" t="s">
        <v>15</v>
      </c>
      <c r="G100" s="42" t="n">
        <f aca="false">G101</f>
        <v>10412.3</v>
      </c>
      <c r="H100" s="12" t="n">
        <v>0</v>
      </c>
      <c r="I100" s="42" t="n">
        <f aca="false">I101</f>
        <v>9726.8</v>
      </c>
    </row>
    <row r="101" customFormat="false" ht="43.5" hidden="false" customHeight="true" outlineLevel="0" collapsed="false">
      <c r="B101" s="26" t="s">
        <v>158</v>
      </c>
      <c r="C101" s="40" t="s">
        <v>159</v>
      </c>
      <c r="D101" s="19"/>
      <c r="E101" s="40" t="s">
        <v>52</v>
      </c>
      <c r="F101" s="40" t="s">
        <v>15</v>
      </c>
      <c r="G101" s="42" t="n">
        <f aca="false">G102+G103</f>
        <v>10412.3</v>
      </c>
      <c r="H101" s="12"/>
      <c r="I101" s="42" t="n">
        <f aca="false">I102+I103</f>
        <v>9726.8</v>
      </c>
    </row>
    <row r="102" customFormat="false" ht="72.75" hidden="false" customHeight="true" outlineLevel="0" collapsed="false">
      <c r="B102" s="27" t="s">
        <v>160</v>
      </c>
      <c r="C102" s="40" t="s">
        <v>161</v>
      </c>
      <c r="D102" s="40" t="s">
        <v>60</v>
      </c>
      <c r="E102" s="40" t="s">
        <v>52</v>
      </c>
      <c r="F102" s="40" t="s">
        <v>15</v>
      </c>
      <c r="G102" s="12" t="n">
        <v>8434</v>
      </c>
      <c r="H102" s="12"/>
      <c r="I102" s="12" t="n">
        <v>7878.7</v>
      </c>
    </row>
    <row r="103" customFormat="false" ht="70.5" hidden="false" customHeight="true" outlineLevel="0" collapsed="false">
      <c r="B103" s="27" t="s">
        <v>162</v>
      </c>
      <c r="C103" s="40" t="s">
        <v>163</v>
      </c>
      <c r="D103" s="40" t="s">
        <v>60</v>
      </c>
      <c r="E103" s="40" t="s">
        <v>52</v>
      </c>
      <c r="F103" s="40" t="s">
        <v>15</v>
      </c>
      <c r="G103" s="12" t="n">
        <v>1978.3</v>
      </c>
      <c r="H103" s="12"/>
      <c r="I103" s="12" t="n">
        <v>1848.1</v>
      </c>
    </row>
    <row r="104" customFormat="false" ht="11.25" hidden="true" customHeight="true" outlineLevel="0" collapsed="false">
      <c r="B104" s="27" t="s">
        <v>164</v>
      </c>
      <c r="C104" s="40" t="s">
        <v>165</v>
      </c>
      <c r="D104" s="34" t="n">
        <v>300</v>
      </c>
      <c r="E104" s="40" t="s">
        <v>29</v>
      </c>
      <c r="F104" s="40" t="s">
        <v>55</v>
      </c>
      <c r="G104" s="42" t="n">
        <v>0</v>
      </c>
      <c r="H104" s="12" t="n">
        <v>0</v>
      </c>
      <c r="I104" s="12" t="n">
        <v>0</v>
      </c>
    </row>
    <row r="105" customFormat="false" ht="33.75" hidden="false" customHeight="true" outlineLevel="0" collapsed="false">
      <c r="B105" s="16" t="s">
        <v>166</v>
      </c>
      <c r="C105" s="17" t="s">
        <v>22</v>
      </c>
      <c r="D105" s="17"/>
      <c r="E105" s="17" t="s">
        <v>52</v>
      </c>
      <c r="F105" s="17" t="s">
        <v>15</v>
      </c>
      <c r="G105" s="15" t="n">
        <f aca="false">G106</f>
        <v>830</v>
      </c>
      <c r="H105" s="12" t="n">
        <v>0</v>
      </c>
      <c r="I105" s="15" t="n">
        <f aca="false">I106</f>
        <v>830</v>
      </c>
    </row>
    <row r="106" customFormat="false" ht="34.5" hidden="false" customHeight="true" outlineLevel="0" collapsed="false">
      <c r="B106" s="27" t="s">
        <v>167</v>
      </c>
      <c r="C106" s="19" t="s">
        <v>168</v>
      </c>
      <c r="D106" s="19"/>
      <c r="E106" s="19" t="s">
        <v>52</v>
      </c>
      <c r="F106" s="19" t="s">
        <v>15</v>
      </c>
      <c r="G106" s="20" t="n">
        <f aca="false">G107</f>
        <v>830</v>
      </c>
      <c r="H106" s="12" t="n">
        <v>0</v>
      </c>
      <c r="I106" s="12" t="n">
        <f aca="false">I107</f>
        <v>830</v>
      </c>
    </row>
    <row r="107" customFormat="false" ht="59.25" hidden="false" customHeight="true" outlineLevel="0" collapsed="false">
      <c r="B107" s="27" t="s">
        <v>169</v>
      </c>
      <c r="C107" s="19" t="s">
        <v>170</v>
      </c>
      <c r="D107" s="19" t="s">
        <v>21</v>
      </c>
      <c r="E107" s="19" t="s">
        <v>52</v>
      </c>
      <c r="F107" s="19" t="s">
        <v>15</v>
      </c>
      <c r="G107" s="42" t="n">
        <v>830</v>
      </c>
      <c r="H107" s="12" t="n">
        <v>0</v>
      </c>
      <c r="I107" s="12" t="n">
        <v>830</v>
      </c>
    </row>
    <row r="108" customFormat="false" ht="52.5" hidden="false" customHeight="false" outlineLevel="0" collapsed="false">
      <c r="B108" s="35" t="s">
        <v>171</v>
      </c>
      <c r="C108" s="39" t="s">
        <v>74</v>
      </c>
      <c r="D108" s="17"/>
      <c r="E108" s="17" t="s">
        <v>52</v>
      </c>
      <c r="F108" s="17" t="s">
        <v>55</v>
      </c>
      <c r="G108" s="15" t="n">
        <f aca="false">G109+G119</f>
        <v>6450.8</v>
      </c>
      <c r="H108" s="12" t="n">
        <v>0</v>
      </c>
      <c r="I108" s="15" t="n">
        <f aca="false">I109+I119</f>
        <v>6725.6</v>
      </c>
    </row>
    <row r="109" customFormat="false" ht="69.75" hidden="false" customHeight="true" outlineLevel="0" collapsed="false">
      <c r="B109" s="21" t="s">
        <v>172</v>
      </c>
      <c r="C109" s="19" t="s">
        <v>173</v>
      </c>
      <c r="D109" s="19"/>
      <c r="E109" s="19" t="s">
        <v>52</v>
      </c>
      <c r="F109" s="19" t="s">
        <v>55</v>
      </c>
      <c r="G109" s="20" t="n">
        <f aca="false">G110+G111+G112</f>
        <v>6450.8</v>
      </c>
      <c r="H109" s="12"/>
      <c r="I109" s="20" t="n">
        <f aca="false">I110+I111+I112</f>
        <v>6725.6</v>
      </c>
    </row>
    <row r="110" customFormat="false" ht="96.75" hidden="false" customHeight="true" outlineLevel="0" collapsed="false">
      <c r="B110" s="21" t="s">
        <v>174</v>
      </c>
      <c r="C110" s="19" t="s">
        <v>175</v>
      </c>
      <c r="D110" s="19" t="s">
        <v>21</v>
      </c>
      <c r="E110" s="19" t="s">
        <v>52</v>
      </c>
      <c r="F110" s="19" t="s">
        <v>55</v>
      </c>
      <c r="G110" s="20" t="n">
        <v>5599.3</v>
      </c>
      <c r="H110" s="12" t="n">
        <v>0</v>
      </c>
      <c r="I110" s="12" t="n">
        <v>5837.8</v>
      </c>
    </row>
    <row r="111" customFormat="false" ht="98.25" hidden="false" customHeight="true" outlineLevel="0" collapsed="false">
      <c r="B111" s="21" t="s">
        <v>176</v>
      </c>
      <c r="C111" s="19" t="s">
        <v>175</v>
      </c>
      <c r="D111" s="19" t="s">
        <v>21</v>
      </c>
      <c r="E111" s="19" t="s">
        <v>52</v>
      </c>
      <c r="F111" s="19" t="s">
        <v>55</v>
      </c>
      <c r="G111" s="20" t="n">
        <v>529</v>
      </c>
      <c r="H111" s="12" t="n">
        <v>0</v>
      </c>
      <c r="I111" s="12" t="n">
        <v>551.5</v>
      </c>
    </row>
    <row r="112" customFormat="false" ht="95.25" hidden="false" customHeight="true" outlineLevel="0" collapsed="false">
      <c r="B112" s="21" t="s">
        <v>177</v>
      </c>
      <c r="C112" s="19" t="s">
        <v>175</v>
      </c>
      <c r="D112" s="19" t="s">
        <v>21</v>
      </c>
      <c r="E112" s="19" t="s">
        <v>52</v>
      </c>
      <c r="F112" s="19" t="s">
        <v>55</v>
      </c>
      <c r="G112" s="20" t="n">
        <v>322.5</v>
      </c>
      <c r="H112" s="12" t="n">
        <v>0</v>
      </c>
      <c r="I112" s="12" t="n">
        <v>336.3</v>
      </c>
    </row>
    <row r="113" customFormat="false" ht="26.85" hidden="true" customHeight="false" outlineLevel="0" collapsed="false">
      <c r="B113" s="26" t="s">
        <v>178</v>
      </c>
      <c r="C113" s="19" t="s">
        <v>179</v>
      </c>
      <c r="D113" s="19"/>
      <c r="E113" s="19" t="s">
        <v>52</v>
      </c>
      <c r="F113" s="19" t="s">
        <v>55</v>
      </c>
      <c r="G113" s="20" t="n">
        <f aca="false">G114</f>
        <v>0</v>
      </c>
      <c r="H113" s="12" t="n">
        <v>0</v>
      </c>
      <c r="I113" s="12" t="n">
        <v>0</v>
      </c>
    </row>
    <row r="114" customFormat="false" ht="26.85" hidden="true" customHeight="false" outlineLevel="0" collapsed="false">
      <c r="B114" s="26" t="s">
        <v>180</v>
      </c>
      <c r="C114" s="19" t="s">
        <v>181</v>
      </c>
      <c r="D114" s="19" t="s">
        <v>21</v>
      </c>
      <c r="E114" s="19" t="s">
        <v>52</v>
      </c>
      <c r="F114" s="19" t="s">
        <v>55</v>
      </c>
      <c r="G114" s="20" t="n">
        <v>0</v>
      </c>
      <c r="H114" s="12" t="n">
        <v>0</v>
      </c>
      <c r="I114" s="12" t="n">
        <v>0</v>
      </c>
    </row>
    <row r="115" customFormat="false" ht="26.85" hidden="true" customHeight="false" outlineLevel="0" collapsed="false">
      <c r="B115" s="26" t="s">
        <v>182</v>
      </c>
      <c r="C115" s="19" t="s">
        <v>183</v>
      </c>
      <c r="D115" s="19"/>
      <c r="E115" s="19" t="s">
        <v>52</v>
      </c>
      <c r="F115" s="19" t="s">
        <v>55</v>
      </c>
      <c r="G115" s="20" t="n">
        <f aca="false">G116</f>
        <v>0</v>
      </c>
      <c r="H115" s="12" t="n">
        <v>0</v>
      </c>
      <c r="I115" s="12" t="n">
        <v>0</v>
      </c>
    </row>
    <row r="116" customFormat="false" ht="26.85" hidden="true" customHeight="false" outlineLevel="0" collapsed="false">
      <c r="B116" s="26" t="s">
        <v>184</v>
      </c>
      <c r="C116" s="19" t="s">
        <v>185</v>
      </c>
      <c r="D116" s="19" t="s">
        <v>21</v>
      </c>
      <c r="E116" s="19" t="s">
        <v>52</v>
      </c>
      <c r="F116" s="19" t="s">
        <v>55</v>
      </c>
      <c r="G116" s="20" t="n">
        <v>0</v>
      </c>
      <c r="H116" s="12" t="n">
        <v>0</v>
      </c>
      <c r="I116" s="12" t="n">
        <v>0</v>
      </c>
    </row>
    <row r="117" customFormat="false" ht="26.85" hidden="true" customHeight="false" outlineLevel="0" collapsed="false">
      <c r="B117" s="21" t="s">
        <v>186</v>
      </c>
      <c r="C117" s="19" t="s">
        <v>187</v>
      </c>
      <c r="D117" s="19"/>
      <c r="E117" s="19" t="s">
        <v>52</v>
      </c>
      <c r="F117" s="19" t="s">
        <v>55</v>
      </c>
      <c r="G117" s="20" t="n">
        <f aca="false">G118</f>
        <v>0</v>
      </c>
      <c r="H117" s="12" t="n">
        <v>0</v>
      </c>
      <c r="I117" s="12" t="n">
        <v>0</v>
      </c>
    </row>
    <row r="118" customFormat="false" ht="35.25" hidden="true" customHeight="true" outlineLevel="0" collapsed="false">
      <c r="B118" s="21" t="s">
        <v>188</v>
      </c>
      <c r="C118" s="19" t="s">
        <v>189</v>
      </c>
      <c r="D118" s="19" t="s">
        <v>21</v>
      </c>
      <c r="E118" s="19" t="s">
        <v>52</v>
      </c>
      <c r="F118" s="19" t="s">
        <v>55</v>
      </c>
      <c r="G118" s="20" t="n">
        <v>0</v>
      </c>
      <c r="H118" s="12" t="n">
        <v>0</v>
      </c>
      <c r="I118" s="12" t="n">
        <v>0</v>
      </c>
    </row>
    <row r="119" customFormat="false" ht="31.9" hidden="true" customHeight="true" outlineLevel="0" collapsed="false">
      <c r="B119" s="26" t="s">
        <v>190</v>
      </c>
      <c r="C119" s="19" t="s">
        <v>191</v>
      </c>
      <c r="D119" s="19"/>
      <c r="E119" s="19" t="s">
        <v>52</v>
      </c>
      <c r="F119" s="19" t="s">
        <v>55</v>
      </c>
      <c r="G119" s="20" t="n">
        <f aca="false">G120</f>
        <v>0</v>
      </c>
      <c r="H119" s="12" t="n">
        <v>0</v>
      </c>
      <c r="I119" s="12" t="n">
        <v>0</v>
      </c>
    </row>
    <row r="120" customFormat="false" ht="86.25" hidden="true" customHeight="true" outlineLevel="0" collapsed="false">
      <c r="B120" s="21" t="s">
        <v>192</v>
      </c>
      <c r="C120" s="19" t="s">
        <v>193</v>
      </c>
      <c r="D120" s="19" t="s">
        <v>21</v>
      </c>
      <c r="E120" s="19" t="s">
        <v>52</v>
      </c>
      <c r="F120" s="19" t="s">
        <v>55</v>
      </c>
      <c r="G120" s="20" t="n">
        <v>0</v>
      </c>
      <c r="H120" s="12" t="n">
        <v>0</v>
      </c>
      <c r="I120" s="12" t="n">
        <v>0</v>
      </c>
    </row>
    <row r="121" customFormat="false" ht="69.75" hidden="false" customHeight="true" outlineLevel="0" collapsed="false">
      <c r="B121" s="16" t="s">
        <v>194</v>
      </c>
      <c r="C121" s="17" t="s">
        <v>195</v>
      </c>
      <c r="D121" s="14"/>
      <c r="E121" s="17" t="s">
        <v>53</v>
      </c>
      <c r="F121" s="17" t="s">
        <v>15</v>
      </c>
      <c r="G121" s="15" t="n">
        <f aca="false">G122</f>
        <v>80</v>
      </c>
      <c r="H121" s="12" t="n">
        <v>0</v>
      </c>
      <c r="I121" s="12" t="n">
        <v>0</v>
      </c>
    </row>
    <row r="122" customFormat="false" ht="31.5" hidden="false" customHeight="true" outlineLevel="0" collapsed="false">
      <c r="B122" s="26" t="s">
        <v>196</v>
      </c>
      <c r="C122" s="19" t="s">
        <v>197</v>
      </c>
      <c r="D122" s="33"/>
      <c r="E122" s="19" t="s">
        <v>53</v>
      </c>
      <c r="F122" s="19" t="s">
        <v>15</v>
      </c>
      <c r="G122" s="20" t="n">
        <f aca="false">G123</f>
        <v>80</v>
      </c>
      <c r="H122" s="12" t="n">
        <v>0</v>
      </c>
      <c r="I122" s="12" t="n">
        <v>0</v>
      </c>
    </row>
    <row r="123" customFormat="false" ht="61.5" hidden="false" customHeight="true" outlineLevel="0" collapsed="false">
      <c r="B123" s="26" t="s">
        <v>198</v>
      </c>
      <c r="C123" s="19" t="s">
        <v>199</v>
      </c>
      <c r="D123" s="34" t="n">
        <v>600</v>
      </c>
      <c r="E123" s="19" t="s">
        <v>53</v>
      </c>
      <c r="F123" s="19" t="s">
        <v>15</v>
      </c>
      <c r="G123" s="20" t="n">
        <v>80</v>
      </c>
      <c r="H123" s="12" t="n">
        <v>0</v>
      </c>
      <c r="I123" s="12" t="n">
        <v>0</v>
      </c>
    </row>
    <row r="124" customFormat="false" ht="83.25" hidden="false" customHeight="true" outlineLevel="0" collapsed="false">
      <c r="B124" s="35" t="s">
        <v>200</v>
      </c>
      <c r="C124" s="17" t="s">
        <v>201</v>
      </c>
      <c r="D124" s="14"/>
      <c r="E124" s="17" t="s">
        <v>53</v>
      </c>
      <c r="F124" s="17" t="s">
        <v>15</v>
      </c>
      <c r="G124" s="15" t="n">
        <f aca="false">G125</f>
        <v>1129.88</v>
      </c>
      <c r="H124" s="12" t="n">
        <v>0</v>
      </c>
      <c r="I124" s="15" t="n">
        <f aca="false">I125</f>
        <v>122</v>
      </c>
    </row>
    <row r="125" customFormat="false" ht="51.75" hidden="false" customHeight="true" outlineLevel="0" collapsed="false">
      <c r="B125" s="44" t="s">
        <v>202</v>
      </c>
      <c r="C125" s="19" t="s">
        <v>203</v>
      </c>
      <c r="D125" s="33"/>
      <c r="E125" s="19" t="s">
        <v>53</v>
      </c>
      <c r="F125" s="19" t="s">
        <v>15</v>
      </c>
      <c r="G125" s="20" t="n">
        <f aca="false">G126+G127+G128</f>
        <v>1129.88</v>
      </c>
      <c r="H125" s="12" t="n">
        <v>0</v>
      </c>
      <c r="I125" s="20" t="n">
        <f aca="false">I126+I127+I128</f>
        <v>122</v>
      </c>
    </row>
    <row r="126" customFormat="false" ht="78" hidden="false" customHeight="false" outlineLevel="0" collapsed="false">
      <c r="B126" s="26" t="s">
        <v>204</v>
      </c>
      <c r="C126" s="40" t="s">
        <v>205</v>
      </c>
      <c r="D126" s="34" t="n">
        <v>600</v>
      </c>
      <c r="E126" s="19" t="s">
        <v>53</v>
      </c>
      <c r="F126" s="19" t="s">
        <v>15</v>
      </c>
      <c r="G126" s="20" t="n">
        <v>1129.88</v>
      </c>
      <c r="H126" s="12" t="n">
        <v>0</v>
      </c>
      <c r="I126" s="12" t="n">
        <v>122</v>
      </c>
    </row>
    <row r="127" customFormat="false" ht="85.5" hidden="true" customHeight="true" outlineLevel="0" collapsed="false">
      <c r="B127" s="45" t="s">
        <v>206</v>
      </c>
      <c r="C127" s="40" t="s">
        <v>207</v>
      </c>
      <c r="D127" s="34" t="n">
        <v>600</v>
      </c>
      <c r="E127" s="19" t="s">
        <v>53</v>
      </c>
      <c r="F127" s="19" t="s">
        <v>15</v>
      </c>
      <c r="G127" s="20" t="n">
        <v>0</v>
      </c>
      <c r="H127" s="12" t="n">
        <v>0</v>
      </c>
      <c r="I127" s="12" t="n">
        <v>0</v>
      </c>
    </row>
    <row r="128" customFormat="false" ht="83.25" hidden="true" customHeight="true" outlineLevel="0" collapsed="false">
      <c r="B128" s="26" t="s">
        <v>208</v>
      </c>
      <c r="C128" s="40" t="s">
        <v>205</v>
      </c>
      <c r="D128" s="34" t="n">
        <v>600</v>
      </c>
      <c r="E128" s="19" t="s">
        <v>53</v>
      </c>
      <c r="F128" s="19" t="s">
        <v>15</v>
      </c>
      <c r="G128" s="20"/>
      <c r="H128" s="12"/>
      <c r="I128" s="12"/>
    </row>
    <row r="129" customFormat="false" ht="48" hidden="true" customHeight="true" outlineLevel="0" collapsed="false">
      <c r="B129" s="46" t="s">
        <v>209</v>
      </c>
      <c r="C129" s="17" t="s">
        <v>210</v>
      </c>
      <c r="D129" s="14"/>
      <c r="E129" s="17" t="s">
        <v>29</v>
      </c>
      <c r="F129" s="17" t="s">
        <v>55</v>
      </c>
      <c r="G129" s="22" t="n">
        <f aca="false">G130</f>
        <v>0</v>
      </c>
      <c r="H129" s="22" t="n">
        <f aca="false">H130</f>
        <v>-285</v>
      </c>
      <c r="I129" s="22" t="n">
        <f aca="false">I130</f>
        <v>-285</v>
      </c>
    </row>
    <row r="130" customFormat="false" ht="26.85" hidden="true" customHeight="false" outlineLevel="0" collapsed="false">
      <c r="B130" s="36" t="s">
        <v>211</v>
      </c>
      <c r="C130" s="19" t="s">
        <v>212</v>
      </c>
      <c r="D130" s="33"/>
      <c r="E130" s="19" t="s">
        <v>29</v>
      </c>
      <c r="F130" s="19" t="s">
        <v>55</v>
      </c>
      <c r="G130" s="23" t="n">
        <f aca="false">G131</f>
        <v>0</v>
      </c>
      <c r="H130" s="23" t="n">
        <f aca="false">H131</f>
        <v>-285</v>
      </c>
      <c r="I130" s="23" t="n">
        <f aca="false">I131</f>
        <v>-285</v>
      </c>
    </row>
    <row r="131" customFormat="false" ht="34.9" hidden="true" customHeight="true" outlineLevel="0" collapsed="false">
      <c r="B131" s="26" t="s">
        <v>213</v>
      </c>
      <c r="C131" s="19" t="s">
        <v>214</v>
      </c>
      <c r="D131" s="34" t="n">
        <v>500</v>
      </c>
      <c r="E131" s="19" t="s">
        <v>29</v>
      </c>
      <c r="F131" s="19" t="s">
        <v>55</v>
      </c>
      <c r="G131" s="20" t="n">
        <v>0</v>
      </c>
      <c r="H131" s="20" t="n">
        <v>-285</v>
      </c>
      <c r="I131" s="20" t="n">
        <v>-285</v>
      </c>
    </row>
    <row r="132" customFormat="false" ht="59.25" hidden="false" customHeight="true" outlineLevel="0" collapsed="false">
      <c r="B132" s="46" t="s">
        <v>209</v>
      </c>
      <c r="C132" s="17" t="s">
        <v>210</v>
      </c>
      <c r="D132" s="14"/>
      <c r="E132" s="17" t="s">
        <v>29</v>
      </c>
      <c r="F132" s="17" t="s">
        <v>18</v>
      </c>
      <c r="G132" s="22" t="n">
        <f aca="false">G133</f>
        <v>250</v>
      </c>
      <c r="H132" s="22" t="n">
        <f aca="false">H133</f>
        <v>285</v>
      </c>
      <c r="I132" s="22" t="n">
        <f aca="false">I133</f>
        <v>150</v>
      </c>
    </row>
    <row r="133" customFormat="false" ht="30" hidden="false" customHeight="true" outlineLevel="0" collapsed="false">
      <c r="B133" s="36" t="s">
        <v>211</v>
      </c>
      <c r="C133" s="19" t="s">
        <v>212</v>
      </c>
      <c r="D133" s="33"/>
      <c r="E133" s="19" t="s">
        <v>29</v>
      </c>
      <c r="F133" s="19" t="s">
        <v>18</v>
      </c>
      <c r="G133" s="23" t="n">
        <f aca="false">G134</f>
        <v>250</v>
      </c>
      <c r="H133" s="23" t="n">
        <f aca="false">H134</f>
        <v>285</v>
      </c>
      <c r="I133" s="23" t="n">
        <f aca="false">I134</f>
        <v>150</v>
      </c>
    </row>
    <row r="134" customFormat="false" ht="45.75" hidden="false" customHeight="true" outlineLevel="0" collapsed="false">
      <c r="B134" s="26" t="s">
        <v>213</v>
      </c>
      <c r="C134" s="19" t="s">
        <v>215</v>
      </c>
      <c r="D134" s="34" t="n">
        <v>200</v>
      </c>
      <c r="E134" s="19" t="s">
        <v>29</v>
      </c>
      <c r="F134" s="19" t="s">
        <v>18</v>
      </c>
      <c r="G134" s="20" t="n">
        <v>250</v>
      </c>
      <c r="H134" s="20" t="n">
        <v>285</v>
      </c>
      <c r="I134" s="20" t="n">
        <v>150</v>
      </c>
    </row>
    <row r="135" customFormat="false" ht="66.75" hidden="false" customHeight="true" outlineLevel="0" collapsed="false">
      <c r="B135" s="35" t="s">
        <v>216</v>
      </c>
      <c r="C135" s="17" t="s">
        <v>217</v>
      </c>
      <c r="D135" s="14"/>
      <c r="E135" s="17" t="s">
        <v>138</v>
      </c>
      <c r="F135" s="17" t="s">
        <v>34</v>
      </c>
      <c r="G135" s="15" t="n">
        <f aca="false">G136</f>
        <v>390.2</v>
      </c>
      <c r="H135" s="12" t="n">
        <v>0</v>
      </c>
      <c r="I135" s="15" t="n">
        <f aca="false">I136</f>
        <v>390.2</v>
      </c>
    </row>
    <row r="136" customFormat="false" ht="35.25" hidden="false" customHeight="true" outlineLevel="0" collapsed="false">
      <c r="B136" s="26" t="s">
        <v>218</v>
      </c>
      <c r="C136" s="19" t="s">
        <v>219</v>
      </c>
      <c r="D136" s="33"/>
      <c r="E136" s="19" t="s">
        <v>138</v>
      </c>
      <c r="F136" s="19" t="s">
        <v>34</v>
      </c>
      <c r="G136" s="20" t="n">
        <f aca="false">G137+G138</f>
        <v>390.2</v>
      </c>
      <c r="H136" s="12" t="n">
        <v>0</v>
      </c>
      <c r="I136" s="12" t="n">
        <f aca="false">I137</f>
        <v>390.2</v>
      </c>
    </row>
    <row r="137" customFormat="false" ht="59.25" hidden="false" customHeight="true" outlineLevel="0" collapsed="false">
      <c r="B137" s="24" t="s">
        <v>220</v>
      </c>
      <c r="C137" s="31" t="s">
        <v>221</v>
      </c>
      <c r="D137" s="34" t="n">
        <v>600</v>
      </c>
      <c r="E137" s="19" t="s">
        <v>138</v>
      </c>
      <c r="F137" s="19" t="s">
        <v>34</v>
      </c>
      <c r="G137" s="20" t="n">
        <v>390.2</v>
      </c>
      <c r="H137" s="12" t="n">
        <v>0</v>
      </c>
      <c r="I137" s="12" t="n">
        <v>390.2</v>
      </c>
    </row>
    <row r="138" customFormat="false" ht="70.5" hidden="true" customHeight="true" outlineLevel="0" collapsed="false">
      <c r="B138" s="24" t="s">
        <v>222</v>
      </c>
      <c r="C138" s="19" t="s">
        <v>223</v>
      </c>
      <c r="D138" s="19" t="s">
        <v>60</v>
      </c>
      <c r="E138" s="19" t="s">
        <v>138</v>
      </c>
      <c r="F138" s="19" t="s">
        <v>34</v>
      </c>
      <c r="G138" s="20"/>
      <c r="H138" s="12" t="n">
        <v>0</v>
      </c>
      <c r="I138" s="12" t="n">
        <v>0</v>
      </c>
    </row>
    <row r="139" customFormat="false" ht="54.75" hidden="true" customHeight="true" outlineLevel="0" collapsed="false">
      <c r="B139" s="46" t="s">
        <v>224</v>
      </c>
      <c r="C139" s="29" t="s">
        <v>225</v>
      </c>
      <c r="D139" s="38"/>
      <c r="E139" s="17" t="s">
        <v>52</v>
      </c>
      <c r="F139" s="17" t="s">
        <v>55</v>
      </c>
      <c r="G139" s="15" t="n">
        <f aca="false">G140</f>
        <v>0</v>
      </c>
      <c r="H139" s="12" t="n">
        <v>0</v>
      </c>
      <c r="I139" s="12" t="n">
        <v>0</v>
      </c>
    </row>
    <row r="140" customFormat="false" ht="33.75" hidden="true" customHeight="true" outlineLevel="0" collapsed="false">
      <c r="B140" s="21" t="s">
        <v>226</v>
      </c>
      <c r="C140" s="31" t="s">
        <v>227</v>
      </c>
      <c r="D140" s="34"/>
      <c r="E140" s="19" t="s">
        <v>52</v>
      </c>
      <c r="F140" s="19" t="s">
        <v>55</v>
      </c>
      <c r="G140" s="20" t="n">
        <f aca="false">G141</f>
        <v>0</v>
      </c>
      <c r="H140" s="12" t="n">
        <v>0</v>
      </c>
      <c r="I140" s="12" t="n">
        <v>0</v>
      </c>
    </row>
    <row r="141" customFormat="false" ht="56.25" hidden="true" customHeight="true" outlineLevel="0" collapsed="false">
      <c r="B141" s="27" t="s">
        <v>228</v>
      </c>
      <c r="C141" s="31" t="s">
        <v>229</v>
      </c>
      <c r="D141" s="34" t="n">
        <v>200</v>
      </c>
      <c r="E141" s="19" t="s">
        <v>52</v>
      </c>
      <c r="F141" s="19" t="s">
        <v>55</v>
      </c>
      <c r="G141" s="20" t="n">
        <v>0</v>
      </c>
      <c r="H141" s="12" t="n">
        <v>0</v>
      </c>
      <c r="I141" s="12" t="n">
        <v>0</v>
      </c>
    </row>
    <row r="142" customFormat="false" ht="72" hidden="false" customHeight="true" outlineLevel="0" collapsed="false">
      <c r="B142" s="16" t="s">
        <v>230</v>
      </c>
      <c r="C142" s="29" t="s">
        <v>231</v>
      </c>
      <c r="D142" s="38"/>
      <c r="E142" s="17"/>
      <c r="F142" s="17"/>
      <c r="G142" s="15" t="n">
        <f aca="false">G143</f>
        <v>146.5</v>
      </c>
      <c r="H142" s="12" t="n">
        <v>0</v>
      </c>
      <c r="I142" s="15" t="n">
        <f aca="false">I143</f>
        <v>85</v>
      </c>
    </row>
    <row r="143" customFormat="false" ht="31.5" hidden="false" customHeight="true" outlineLevel="0" collapsed="false">
      <c r="B143" s="26" t="s">
        <v>232</v>
      </c>
      <c r="C143" s="31" t="s">
        <v>233</v>
      </c>
      <c r="D143" s="34"/>
      <c r="E143" s="19"/>
      <c r="F143" s="19"/>
      <c r="G143" s="20" t="n">
        <f aca="false">G144</f>
        <v>146.5</v>
      </c>
      <c r="H143" s="12" t="n">
        <v>0</v>
      </c>
      <c r="I143" s="12" t="n">
        <f aca="false">I144</f>
        <v>85</v>
      </c>
    </row>
    <row r="144" customFormat="false" ht="81.75" hidden="false" customHeight="true" outlineLevel="0" collapsed="false">
      <c r="B144" s="26" t="s">
        <v>234</v>
      </c>
      <c r="C144" s="31" t="s">
        <v>235</v>
      </c>
      <c r="D144" s="34" t="n">
        <v>600</v>
      </c>
      <c r="E144" s="19" t="s">
        <v>53</v>
      </c>
      <c r="F144" s="19" t="s">
        <v>15</v>
      </c>
      <c r="G144" s="20" t="n">
        <v>146.5</v>
      </c>
      <c r="H144" s="12" t="n">
        <v>0</v>
      </c>
      <c r="I144" s="12" t="n">
        <v>85</v>
      </c>
    </row>
    <row r="145" customFormat="false" ht="77.6" hidden="true" customHeight="false" outlineLevel="0" collapsed="false">
      <c r="B145" s="26" t="s">
        <v>234</v>
      </c>
      <c r="C145" s="31" t="s">
        <v>235</v>
      </c>
      <c r="D145" s="34" t="n">
        <v>600</v>
      </c>
      <c r="E145" s="19" t="s">
        <v>138</v>
      </c>
      <c r="F145" s="19" t="s">
        <v>15</v>
      </c>
      <c r="G145" s="20"/>
      <c r="H145" s="12" t="n">
        <v>0</v>
      </c>
      <c r="I145" s="12" t="n">
        <v>0</v>
      </c>
    </row>
    <row r="146" customFormat="false" ht="87.75" hidden="true" customHeight="true" outlineLevel="0" collapsed="false">
      <c r="B146" s="26" t="s">
        <v>234</v>
      </c>
      <c r="C146" s="31" t="s">
        <v>235</v>
      </c>
      <c r="D146" s="34" t="n">
        <v>600</v>
      </c>
      <c r="E146" s="19" t="s">
        <v>138</v>
      </c>
      <c r="F146" s="19" t="s">
        <v>52</v>
      </c>
      <c r="G146" s="20"/>
      <c r="H146" s="12"/>
      <c r="I146" s="12"/>
    </row>
    <row r="147" customFormat="false" ht="49.9" hidden="true" customHeight="true" outlineLevel="0" collapsed="false">
      <c r="B147" s="16" t="s">
        <v>236</v>
      </c>
      <c r="C147" s="29" t="s">
        <v>237</v>
      </c>
      <c r="D147" s="38"/>
      <c r="E147" s="17"/>
      <c r="F147" s="17"/>
      <c r="G147" s="15" t="n">
        <f aca="false">G148</f>
        <v>0</v>
      </c>
      <c r="H147" s="12" t="n">
        <v>0</v>
      </c>
      <c r="I147" s="12" t="n">
        <v>0</v>
      </c>
    </row>
    <row r="148" customFormat="false" ht="39.55" hidden="true" customHeight="false" outlineLevel="0" collapsed="false">
      <c r="B148" s="44" t="s">
        <v>238</v>
      </c>
      <c r="C148" s="31" t="s">
        <v>239</v>
      </c>
      <c r="D148" s="19"/>
      <c r="E148" s="19" t="s">
        <v>18</v>
      </c>
      <c r="F148" s="19" t="s">
        <v>51</v>
      </c>
      <c r="G148" s="20" t="n">
        <f aca="false">G149</f>
        <v>0</v>
      </c>
      <c r="H148" s="12" t="n">
        <v>0</v>
      </c>
      <c r="I148" s="12" t="n">
        <v>0</v>
      </c>
    </row>
    <row r="149" customFormat="false" ht="39.55" hidden="true" customHeight="false" outlineLevel="0" collapsed="false">
      <c r="B149" s="21" t="s">
        <v>240</v>
      </c>
      <c r="C149" s="31" t="s">
        <v>241</v>
      </c>
      <c r="D149" s="19" t="s">
        <v>21</v>
      </c>
      <c r="E149" s="19" t="s">
        <v>18</v>
      </c>
      <c r="F149" s="19" t="s">
        <v>51</v>
      </c>
      <c r="G149" s="20"/>
      <c r="H149" s="12"/>
      <c r="I149" s="12"/>
    </row>
    <row r="150" customFormat="false" ht="59.25" hidden="true" customHeight="true" outlineLevel="0" collapsed="false">
      <c r="B150" s="21" t="s">
        <v>242</v>
      </c>
      <c r="C150" s="40" t="s">
        <v>243</v>
      </c>
      <c r="D150" s="19" t="s">
        <v>21</v>
      </c>
      <c r="E150" s="19" t="s">
        <v>18</v>
      </c>
      <c r="F150" s="19" t="s">
        <v>51</v>
      </c>
      <c r="G150" s="20"/>
      <c r="H150" s="12" t="n">
        <v>0</v>
      </c>
      <c r="I150" s="12" t="n">
        <v>0</v>
      </c>
    </row>
    <row r="151" customFormat="false" ht="54" hidden="true" customHeight="true" outlineLevel="0" collapsed="false">
      <c r="B151" s="21" t="s">
        <v>242</v>
      </c>
      <c r="C151" s="40" t="s">
        <v>244</v>
      </c>
      <c r="D151" s="19" t="s">
        <v>21</v>
      </c>
      <c r="E151" s="19" t="s">
        <v>18</v>
      </c>
      <c r="F151" s="19" t="s">
        <v>51</v>
      </c>
      <c r="G151" s="20"/>
      <c r="H151" s="12" t="n">
        <v>0</v>
      </c>
      <c r="I151" s="12" t="n">
        <v>0</v>
      </c>
    </row>
    <row r="152" customFormat="false" ht="7.5" hidden="true" customHeight="true" outlineLevel="0" collapsed="false">
      <c r="B152" s="21" t="s">
        <v>242</v>
      </c>
      <c r="C152" s="40" t="s">
        <v>245</v>
      </c>
      <c r="D152" s="19" t="s">
        <v>21</v>
      </c>
      <c r="E152" s="19" t="s">
        <v>18</v>
      </c>
      <c r="F152" s="19" t="s">
        <v>51</v>
      </c>
      <c r="G152" s="20"/>
      <c r="H152" s="12"/>
      <c r="I152" s="12"/>
    </row>
    <row r="153" customFormat="false" ht="42.75" hidden="false" customHeight="true" outlineLevel="0" collapsed="false">
      <c r="B153" s="16" t="s">
        <v>236</v>
      </c>
      <c r="C153" s="39" t="s">
        <v>237</v>
      </c>
      <c r="D153" s="19"/>
      <c r="E153" s="19"/>
      <c r="F153" s="19"/>
      <c r="G153" s="15" t="n">
        <f aca="false">G154</f>
        <v>377.7</v>
      </c>
      <c r="H153" s="12"/>
      <c r="I153" s="15" t="n">
        <f aca="false">I154</f>
        <v>1416.3</v>
      </c>
    </row>
    <row r="154" customFormat="false" ht="20.25" hidden="false" customHeight="true" outlineLevel="0" collapsed="false">
      <c r="B154" s="47" t="s">
        <v>246</v>
      </c>
      <c r="C154" s="40" t="s">
        <v>247</v>
      </c>
      <c r="D154" s="19"/>
      <c r="E154" s="19"/>
      <c r="F154" s="19"/>
      <c r="G154" s="20" t="n">
        <f aca="false">G155</f>
        <v>377.7</v>
      </c>
      <c r="H154" s="12"/>
      <c r="I154" s="20" t="n">
        <f aca="false">I155</f>
        <v>1416.3</v>
      </c>
    </row>
    <row r="155" customFormat="false" ht="31.5" hidden="false" customHeight="true" outlineLevel="0" collapsed="false">
      <c r="B155" s="27" t="s">
        <v>248</v>
      </c>
      <c r="C155" s="40" t="s">
        <v>249</v>
      </c>
      <c r="D155" s="19"/>
      <c r="E155" s="19"/>
      <c r="F155" s="19"/>
      <c r="G155" s="20" t="n">
        <f aca="false">G156</f>
        <v>377.7</v>
      </c>
      <c r="H155" s="12"/>
      <c r="I155" s="20" t="n">
        <f aca="false">I156</f>
        <v>1416.3</v>
      </c>
    </row>
    <row r="156" customFormat="false" ht="78.75" hidden="false" customHeight="true" outlineLevel="0" collapsed="false">
      <c r="B156" s="47" t="s">
        <v>250</v>
      </c>
      <c r="C156" s="40" t="s">
        <v>251</v>
      </c>
      <c r="D156" s="19" t="s">
        <v>60</v>
      </c>
      <c r="E156" s="19" t="s">
        <v>52</v>
      </c>
      <c r="F156" s="19" t="s">
        <v>15</v>
      </c>
      <c r="G156" s="20" t="n">
        <v>377.7</v>
      </c>
      <c r="H156" s="12"/>
      <c r="I156" s="12" t="n">
        <v>1416.3</v>
      </c>
    </row>
    <row r="157" customFormat="false" ht="53.7" hidden="false" customHeight="false" outlineLevel="0" collapsed="false">
      <c r="B157" s="48" t="s">
        <v>252</v>
      </c>
      <c r="C157" s="39" t="s">
        <v>253</v>
      </c>
      <c r="D157" s="19"/>
      <c r="E157" s="19"/>
      <c r="F157" s="19"/>
      <c r="G157" s="20" t="n">
        <f aca="false">G158+G160</f>
        <v>2297.5</v>
      </c>
      <c r="H157" s="12"/>
      <c r="I157" s="20" t="n">
        <f aca="false">I158+I160</f>
        <v>1943.38</v>
      </c>
    </row>
    <row r="158" customFormat="false" ht="33" hidden="false" customHeight="true" outlineLevel="0" collapsed="false">
      <c r="B158" s="27" t="s">
        <v>254</v>
      </c>
      <c r="C158" s="40" t="s">
        <v>255</v>
      </c>
      <c r="D158" s="19"/>
      <c r="E158" s="19"/>
      <c r="F158" s="19"/>
      <c r="G158" s="20" t="n">
        <f aca="false">G159</f>
        <v>1789.7</v>
      </c>
      <c r="H158" s="12"/>
      <c r="I158" s="20" t="n">
        <f aca="false">I159</f>
        <v>1325.4</v>
      </c>
    </row>
    <row r="159" customFormat="false" ht="71.25" hidden="false" customHeight="true" outlineLevel="0" collapsed="false">
      <c r="B159" s="27" t="s">
        <v>256</v>
      </c>
      <c r="C159" s="40" t="s">
        <v>257</v>
      </c>
      <c r="D159" s="19" t="s">
        <v>60</v>
      </c>
      <c r="E159" s="19" t="s">
        <v>52</v>
      </c>
      <c r="F159" s="19" t="s">
        <v>15</v>
      </c>
      <c r="G159" s="49" t="n">
        <f aca="false">2840.5-1050.8</f>
        <v>1789.7</v>
      </c>
      <c r="H159" s="50"/>
      <c r="I159" s="50" t="n">
        <f aca="false">2907.1-1581.7</f>
        <v>1325.4</v>
      </c>
    </row>
    <row r="160" customFormat="false" ht="47.25" hidden="false" customHeight="true" outlineLevel="0" collapsed="false">
      <c r="B160" s="27" t="s">
        <v>258</v>
      </c>
      <c r="C160" s="40" t="s">
        <v>259</v>
      </c>
      <c r="D160" s="19"/>
      <c r="E160" s="19"/>
      <c r="F160" s="19"/>
      <c r="G160" s="20" t="n">
        <f aca="false">G161</f>
        <v>507.8</v>
      </c>
      <c r="H160" s="12"/>
      <c r="I160" s="12" t="n">
        <f aca="false">I161</f>
        <v>617.98</v>
      </c>
    </row>
    <row r="161" customFormat="false" ht="62.25" hidden="false" customHeight="true" outlineLevel="0" collapsed="false">
      <c r="B161" s="27" t="s">
        <v>260</v>
      </c>
      <c r="C161" s="40" t="s">
        <v>261</v>
      </c>
      <c r="D161" s="19" t="s">
        <v>21</v>
      </c>
      <c r="E161" s="19" t="s">
        <v>52</v>
      </c>
      <c r="F161" s="19" t="s">
        <v>15</v>
      </c>
      <c r="G161" s="20" t="n">
        <v>507.8</v>
      </c>
      <c r="H161" s="12"/>
      <c r="I161" s="12" t="n">
        <v>617.98</v>
      </c>
    </row>
    <row r="162" s="51" customFormat="true" ht="13.9" hidden="false" customHeight="true" outlineLevel="0" collapsed="false">
      <c r="B162" s="14" t="s">
        <v>262</v>
      </c>
      <c r="C162" s="38" t="n">
        <v>99</v>
      </c>
      <c r="D162" s="14"/>
      <c r="E162" s="14"/>
      <c r="F162" s="14"/>
      <c r="G162" s="15" t="n">
        <f aca="false">G163</f>
        <v>30833.15</v>
      </c>
      <c r="H162" s="12" t="n">
        <v>0</v>
      </c>
      <c r="I162" s="15" t="n">
        <f aca="false">I163</f>
        <v>30617</v>
      </c>
      <c r="AMJ162" s="0"/>
    </row>
    <row r="163" customFormat="false" ht="30.75" hidden="false" customHeight="true" outlineLevel="0" collapsed="false">
      <c r="B163" s="52" t="s">
        <v>263</v>
      </c>
      <c r="C163" s="34" t="n">
        <v>999</v>
      </c>
      <c r="D163" s="33"/>
      <c r="E163" s="33"/>
      <c r="F163" s="33"/>
      <c r="G163" s="20" t="n">
        <f aca="false">G164+G166+G167+G168+G169+G170+G171+G172+G173+G174+G175+G176+G177+G178+G179+G180+G181+G182+G183+G184+G185</f>
        <v>30833.15</v>
      </c>
      <c r="H163" s="12" t="n">
        <v>0</v>
      </c>
      <c r="I163" s="20" t="n">
        <f aca="false">I164+I166+I167+I168+I169+I170+I171+I172+I173+I174+I175+I176+I177+I178+I179+I180+I181+I182+I183+I184+I185</f>
        <v>30617</v>
      </c>
    </row>
    <row r="164" customFormat="false" ht="107.25" hidden="false" customHeight="true" outlineLevel="0" collapsed="false">
      <c r="B164" s="36" t="s">
        <v>264</v>
      </c>
      <c r="C164" s="53" t="s">
        <v>265</v>
      </c>
      <c r="D164" s="34" t="n">
        <v>100</v>
      </c>
      <c r="E164" s="19" t="s">
        <v>15</v>
      </c>
      <c r="F164" s="19" t="s">
        <v>34</v>
      </c>
      <c r="G164" s="20" t="n">
        <v>885.1</v>
      </c>
      <c r="H164" s="12"/>
      <c r="I164" s="12" t="n">
        <v>885.1</v>
      </c>
    </row>
    <row r="165" customFormat="false" ht="90.75" hidden="true" customHeight="true" outlineLevel="0" collapsed="false">
      <c r="B165" s="21" t="s">
        <v>266</v>
      </c>
      <c r="C165" s="53" t="s">
        <v>265</v>
      </c>
      <c r="D165" s="53" t="s">
        <v>39</v>
      </c>
      <c r="E165" s="53" t="s">
        <v>15</v>
      </c>
      <c r="F165" s="53" t="s">
        <v>55</v>
      </c>
      <c r="G165" s="12" t="n">
        <v>0</v>
      </c>
      <c r="H165" s="12" t="n">
        <v>0</v>
      </c>
      <c r="I165" s="12" t="n">
        <v>0</v>
      </c>
    </row>
    <row r="166" customFormat="false" ht="47.25" hidden="false" customHeight="true" outlineLevel="0" collapsed="false">
      <c r="B166" s="21" t="s">
        <v>267</v>
      </c>
      <c r="C166" s="53" t="s">
        <v>268</v>
      </c>
      <c r="D166" s="53" t="s">
        <v>21</v>
      </c>
      <c r="E166" s="53" t="s">
        <v>15</v>
      </c>
      <c r="F166" s="53" t="s">
        <v>55</v>
      </c>
      <c r="G166" s="12" t="n">
        <v>32</v>
      </c>
      <c r="H166" s="12" t="n">
        <v>0</v>
      </c>
      <c r="I166" s="12" t="n">
        <v>33</v>
      </c>
    </row>
    <row r="167" customFormat="false" ht="97.5" hidden="false" customHeight="true" outlineLevel="0" collapsed="false">
      <c r="B167" s="52" t="s">
        <v>269</v>
      </c>
      <c r="C167" s="19" t="s">
        <v>270</v>
      </c>
      <c r="D167" s="19" t="s">
        <v>39</v>
      </c>
      <c r="E167" s="19" t="s">
        <v>15</v>
      </c>
      <c r="F167" s="19" t="s">
        <v>18</v>
      </c>
      <c r="G167" s="20" t="n">
        <v>1059.7</v>
      </c>
      <c r="H167" s="12" t="n">
        <v>0</v>
      </c>
      <c r="I167" s="12" t="n">
        <v>1059.7</v>
      </c>
    </row>
    <row r="168" customFormat="false" ht="100.5" hidden="false" customHeight="true" outlineLevel="0" collapsed="false">
      <c r="B168" s="21" t="s">
        <v>266</v>
      </c>
      <c r="C168" s="31" t="s">
        <v>265</v>
      </c>
      <c r="D168" s="19" t="s">
        <v>39</v>
      </c>
      <c r="E168" s="31" t="s">
        <v>15</v>
      </c>
      <c r="F168" s="31" t="s">
        <v>18</v>
      </c>
      <c r="G168" s="20" t="n">
        <v>2007.5</v>
      </c>
      <c r="H168" s="12" t="n">
        <v>0</v>
      </c>
      <c r="I168" s="12" t="n">
        <v>2007.5</v>
      </c>
    </row>
    <row r="169" customFormat="false" ht="45" hidden="false" customHeight="true" outlineLevel="0" collapsed="false">
      <c r="B169" s="21" t="s">
        <v>271</v>
      </c>
      <c r="C169" s="19" t="s">
        <v>268</v>
      </c>
      <c r="D169" s="19" t="s">
        <v>21</v>
      </c>
      <c r="E169" s="19" t="s">
        <v>15</v>
      </c>
      <c r="F169" s="19" t="s">
        <v>18</v>
      </c>
      <c r="G169" s="20" t="n">
        <v>1319.05</v>
      </c>
      <c r="H169" s="12" t="n">
        <v>0</v>
      </c>
      <c r="I169" s="12" t="n">
        <v>1353.57</v>
      </c>
    </row>
    <row r="170" customFormat="false" ht="30.75" hidden="false" customHeight="true" outlineLevel="0" collapsed="false">
      <c r="B170" s="21" t="s">
        <v>272</v>
      </c>
      <c r="C170" s="31" t="s">
        <v>268</v>
      </c>
      <c r="D170" s="19" t="s">
        <v>45</v>
      </c>
      <c r="E170" s="31" t="s">
        <v>15</v>
      </c>
      <c r="F170" s="31" t="s">
        <v>18</v>
      </c>
      <c r="G170" s="20" t="n">
        <v>55.7</v>
      </c>
      <c r="H170" s="12"/>
      <c r="I170" s="12" t="n">
        <v>55.7</v>
      </c>
    </row>
    <row r="171" customFormat="false" ht="42.75" hidden="false" customHeight="true" outlineLevel="0" collapsed="false">
      <c r="B171" s="26" t="s">
        <v>273</v>
      </c>
      <c r="C171" s="19" t="s">
        <v>274</v>
      </c>
      <c r="D171" s="19" t="s">
        <v>45</v>
      </c>
      <c r="E171" s="19" t="s">
        <v>15</v>
      </c>
      <c r="F171" s="19" t="s">
        <v>138</v>
      </c>
      <c r="G171" s="20" t="n">
        <v>20</v>
      </c>
      <c r="H171" s="12"/>
      <c r="I171" s="12" t="n">
        <v>20</v>
      </c>
    </row>
    <row r="172" customFormat="false" ht="33" hidden="false" customHeight="true" outlineLevel="0" collapsed="false">
      <c r="B172" s="21" t="s">
        <v>275</v>
      </c>
      <c r="C172" s="19" t="s">
        <v>276</v>
      </c>
      <c r="D172" s="19" t="s">
        <v>21</v>
      </c>
      <c r="E172" s="19" t="s">
        <v>15</v>
      </c>
      <c r="F172" s="19" t="s">
        <v>22</v>
      </c>
      <c r="G172" s="20" t="n">
        <v>13</v>
      </c>
      <c r="H172" s="12" t="n">
        <v>0</v>
      </c>
      <c r="I172" s="12" t="n">
        <v>13</v>
      </c>
    </row>
    <row r="173" customFormat="false" ht="109.5" hidden="false" customHeight="true" outlineLevel="0" collapsed="false">
      <c r="B173" s="21" t="s">
        <v>277</v>
      </c>
      <c r="C173" s="19" t="s">
        <v>278</v>
      </c>
      <c r="D173" s="19" t="s">
        <v>39</v>
      </c>
      <c r="E173" s="19" t="s">
        <v>34</v>
      </c>
      <c r="F173" s="19" t="s">
        <v>55</v>
      </c>
      <c r="G173" s="20" t="n">
        <v>583.3</v>
      </c>
      <c r="H173" s="12" t="n">
        <v>0</v>
      </c>
      <c r="I173" s="12" t="n">
        <v>600.8</v>
      </c>
    </row>
    <row r="174" customFormat="false" ht="72.75" hidden="false" customHeight="true" outlineLevel="0" collapsed="false">
      <c r="B174" s="21" t="s">
        <v>279</v>
      </c>
      <c r="C174" s="19" t="s">
        <v>278</v>
      </c>
      <c r="D174" s="19" t="s">
        <v>21</v>
      </c>
      <c r="E174" s="19" t="s">
        <v>34</v>
      </c>
      <c r="F174" s="19" t="s">
        <v>55</v>
      </c>
      <c r="G174" s="20" t="n">
        <v>27.4</v>
      </c>
      <c r="H174" s="12" t="n">
        <v>0</v>
      </c>
      <c r="I174" s="12" t="n">
        <v>51.7</v>
      </c>
    </row>
    <row r="175" customFormat="false" ht="59.25" hidden="false" customHeight="true" outlineLevel="0" collapsed="false">
      <c r="B175" s="27" t="s">
        <v>280</v>
      </c>
      <c r="C175" s="19" t="s">
        <v>281</v>
      </c>
      <c r="D175" s="34" t="n">
        <v>500</v>
      </c>
      <c r="E175" s="19" t="s">
        <v>55</v>
      </c>
      <c r="F175" s="19" t="s">
        <v>69</v>
      </c>
      <c r="G175" s="20" t="n">
        <v>779.85</v>
      </c>
      <c r="H175" s="12" t="n">
        <v>0</v>
      </c>
      <c r="I175" s="12" t="n">
        <v>779.85</v>
      </c>
    </row>
    <row r="176" customFormat="false" ht="60.75" hidden="false" customHeight="true" outlineLevel="0" collapsed="false">
      <c r="B176" s="30" t="s">
        <v>282</v>
      </c>
      <c r="C176" s="19" t="s">
        <v>283</v>
      </c>
      <c r="D176" s="34" t="n">
        <v>800</v>
      </c>
      <c r="E176" s="19" t="s">
        <v>18</v>
      </c>
      <c r="F176" s="19" t="s">
        <v>15</v>
      </c>
      <c r="G176" s="20" t="n">
        <v>750</v>
      </c>
      <c r="H176" s="12" t="n">
        <v>0</v>
      </c>
      <c r="I176" s="12" t="n">
        <v>750</v>
      </c>
    </row>
    <row r="177" customFormat="false" ht="126.75" hidden="false" customHeight="true" outlineLevel="0" collapsed="false">
      <c r="B177" s="27" t="s">
        <v>284</v>
      </c>
      <c r="C177" s="19" t="s">
        <v>285</v>
      </c>
      <c r="D177" s="34" t="n">
        <v>200</v>
      </c>
      <c r="E177" s="19" t="s">
        <v>18</v>
      </c>
      <c r="F177" s="19" t="s">
        <v>69</v>
      </c>
      <c r="G177" s="20" t="n">
        <v>300</v>
      </c>
      <c r="H177" s="12"/>
      <c r="I177" s="12" t="n">
        <v>300</v>
      </c>
    </row>
    <row r="178" customFormat="false" ht="126" hidden="false" customHeight="true" outlineLevel="0" collapsed="false">
      <c r="B178" s="27" t="s">
        <v>284</v>
      </c>
      <c r="C178" s="19" t="s">
        <v>285</v>
      </c>
      <c r="D178" s="34" t="n">
        <v>200</v>
      </c>
      <c r="E178" s="19" t="s">
        <v>52</v>
      </c>
      <c r="F178" s="19" t="s">
        <v>34</v>
      </c>
      <c r="G178" s="20" t="n">
        <v>400</v>
      </c>
      <c r="H178" s="12"/>
      <c r="I178" s="12" t="n">
        <v>0</v>
      </c>
    </row>
    <row r="179" customFormat="false" ht="84.75" hidden="false" customHeight="true" outlineLevel="0" collapsed="false">
      <c r="B179" s="21" t="s">
        <v>286</v>
      </c>
      <c r="C179" s="19" t="s">
        <v>287</v>
      </c>
      <c r="D179" s="34" t="n">
        <v>600</v>
      </c>
      <c r="E179" s="19" t="s">
        <v>53</v>
      </c>
      <c r="F179" s="19" t="s">
        <v>15</v>
      </c>
      <c r="G179" s="20" t="n">
        <v>6548.46</v>
      </c>
      <c r="H179" s="12"/>
      <c r="I179" s="12" t="n">
        <v>6606.12</v>
      </c>
    </row>
    <row r="180" customFormat="false" ht="72.75" hidden="false" customHeight="true" outlineLevel="0" collapsed="false">
      <c r="B180" s="21" t="s">
        <v>288</v>
      </c>
      <c r="C180" s="19" t="s">
        <v>289</v>
      </c>
      <c r="D180" s="34" t="n">
        <v>600</v>
      </c>
      <c r="E180" s="19" t="s">
        <v>53</v>
      </c>
      <c r="F180" s="19" t="s">
        <v>15</v>
      </c>
      <c r="G180" s="20" t="n">
        <v>1738.61</v>
      </c>
      <c r="H180" s="12"/>
      <c r="I180" s="12" t="n">
        <v>1742.09</v>
      </c>
    </row>
    <row r="181" customFormat="false" ht="68.25" hidden="false" customHeight="true" outlineLevel="0" collapsed="false">
      <c r="B181" s="26" t="s">
        <v>290</v>
      </c>
      <c r="C181" s="19" t="s">
        <v>291</v>
      </c>
      <c r="D181" s="34" t="n">
        <v>600</v>
      </c>
      <c r="E181" s="19" t="s">
        <v>53</v>
      </c>
      <c r="F181" s="19" t="s">
        <v>15</v>
      </c>
      <c r="G181" s="12" t="n">
        <v>3875.2</v>
      </c>
      <c r="H181" s="12"/>
      <c r="I181" s="12" t="n">
        <v>3875.2</v>
      </c>
    </row>
    <row r="182" customFormat="false" ht="42" hidden="false" customHeight="true" outlineLevel="0" collapsed="false">
      <c r="B182" s="21" t="s">
        <v>292</v>
      </c>
      <c r="C182" s="19" t="s">
        <v>293</v>
      </c>
      <c r="D182" s="34" t="n">
        <v>500</v>
      </c>
      <c r="E182" s="19" t="s">
        <v>29</v>
      </c>
      <c r="F182" s="19" t="s">
        <v>55</v>
      </c>
      <c r="G182" s="12" t="n">
        <v>245.7</v>
      </c>
      <c r="H182" s="12"/>
      <c r="I182" s="12" t="n">
        <v>245.7</v>
      </c>
    </row>
    <row r="183" customFormat="false" ht="69.75" hidden="false" customHeight="true" outlineLevel="0" collapsed="false">
      <c r="B183" s="21" t="s">
        <v>294</v>
      </c>
      <c r="C183" s="19" t="s">
        <v>295</v>
      </c>
      <c r="D183" s="34" t="n">
        <v>300</v>
      </c>
      <c r="E183" s="19" t="s">
        <v>29</v>
      </c>
      <c r="F183" s="19" t="s">
        <v>55</v>
      </c>
      <c r="G183" s="20" t="n">
        <v>0.6</v>
      </c>
      <c r="H183" s="12"/>
      <c r="I183" s="12" t="n">
        <v>0.6</v>
      </c>
    </row>
    <row r="184" customFormat="false" ht="43.5" hidden="false" customHeight="true" outlineLevel="0" collapsed="false">
      <c r="B184" s="26" t="s">
        <v>296</v>
      </c>
      <c r="C184" s="19" t="s">
        <v>297</v>
      </c>
      <c r="D184" s="19" t="s">
        <v>32</v>
      </c>
      <c r="E184" s="19" t="s">
        <v>29</v>
      </c>
      <c r="F184" s="19" t="s">
        <v>55</v>
      </c>
      <c r="G184" s="20" t="n">
        <v>30</v>
      </c>
      <c r="H184" s="12"/>
      <c r="I184" s="12" t="n">
        <v>30</v>
      </c>
    </row>
    <row r="185" customFormat="false" ht="68.25" hidden="false" customHeight="true" outlineLevel="0" collapsed="false">
      <c r="B185" s="21" t="s">
        <v>298</v>
      </c>
      <c r="C185" s="19" t="s">
        <v>299</v>
      </c>
      <c r="D185" s="19" t="s">
        <v>300</v>
      </c>
      <c r="E185" s="19" t="s">
        <v>138</v>
      </c>
      <c r="F185" s="19" t="s">
        <v>15</v>
      </c>
      <c r="G185" s="20" t="n">
        <v>10161.98</v>
      </c>
      <c r="H185" s="12" t="n">
        <v>0</v>
      </c>
      <c r="I185" s="12" t="n">
        <v>10207.37</v>
      </c>
    </row>
  </sheetData>
  <mergeCells count="5">
    <mergeCell ref="B1:G1"/>
    <mergeCell ref="B2:G2"/>
    <mergeCell ref="B3:G3"/>
    <mergeCell ref="A5:G9"/>
    <mergeCell ref="B10:G1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2019-11-14T20:57:57Z</cp:lastPrinted>
  <dcterms:modified xsi:type="dcterms:W3CDTF">2019-11-14T20:58:10Z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