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022" sheetId="1" r:id="rId1"/>
  </sheets>
  <definedNames>
    <definedName name="_xlnm.Print_Area" localSheetId="0">'2022'!$A$1:$I$166</definedName>
  </definedNames>
  <calcPr fullCalcOnLoad="1"/>
</workbook>
</file>

<file path=xl/sharedStrings.xml><?xml version="1.0" encoding="utf-8"?>
<sst xmlns="http://schemas.openxmlformats.org/spreadsheetml/2006/main" count="642" uniqueCount="280">
  <si>
    <t xml:space="preserve">к решению Совета народных депутатов
города Струнино </t>
  </si>
  <si>
    <t>Наименование</t>
  </si>
  <si>
    <t>ЦСР</t>
  </si>
  <si>
    <t>ВР</t>
  </si>
  <si>
    <t>РЗ</t>
  </si>
  <si>
    <t>ПР</t>
  </si>
  <si>
    <t>Сумма на 2020 год</t>
  </si>
  <si>
    <t>Сумма на 2021 год</t>
  </si>
  <si>
    <t>ВСЕГО</t>
  </si>
  <si>
    <t>Программная деятельность</t>
  </si>
  <si>
    <t>Муниципальная программа "Развитие муниципальной службы в муниципальном образовании город Струнино"</t>
  </si>
  <si>
    <t>01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</si>
  <si>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</si>
  <si>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</si>
  <si>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13</t>
  </si>
  <si>
    <t>Проведение мероприятий (Закупка товаров, работ и услуг для государственных (муниципальных) нужд)</t>
  </si>
  <si>
    <t>01 0 01 20020</t>
  </si>
  <si>
    <t>200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</si>
  <si>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</si>
  <si>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</si>
  <si>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</si>
  <si>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</si>
  <si>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Основное мероприятие "Доплата к пенсии за выслугу лет "</t>
  </si>
  <si>
    <t>01 0 03</t>
  </si>
  <si>
    <t>10</t>
  </si>
  <si>
    <t>Доплата к пенсии за выслугу лет  (Социальное обеспечение и иные выплаты населению)</t>
  </si>
  <si>
    <t>300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</si>
  <si>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населения» города Струнино"</t>
  </si>
  <si>
    <t>02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</si>
  <si>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</si>
  <si>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</si>
  <si>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</si>
  <si>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</si>
  <si>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100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</si>
  <si>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</si>
  <si>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</si>
  <si>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</si>
  <si>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</si>
  <si>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</si>
  <si>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</si>
  <si>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</si>
  <si>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</si>
  <si>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800</t>
  </si>
  <si>
    <t>Основное мероприятие "Выплаты по оплате труда работников учреждений"</t>
  </si>
  <si>
    <t>04</t>
  </si>
  <si>
    <t>12</t>
  </si>
  <si>
    <t>05</t>
  </si>
  <si>
    <t>08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</si>
  <si>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</si>
  <si>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>03</t>
  </si>
  <si>
    <t xml:space="preserve">Основное мероприятие "Оплата за содержание нежилых помещений" </t>
  </si>
  <si>
    <t>03 0 01</t>
  </si>
  <si>
    <t>03 0 01 20020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</si>
  <si>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</si>
  <si>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</si>
  <si>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</si>
  <si>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</si>
  <si>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</si>
  <si>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>09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</si>
  <si>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</si>
  <si>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</si>
  <si>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</si>
  <si>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</si>
  <si>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14</t>
  </si>
  <si>
    <t>05 0 01 20020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</si>
  <si>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</si>
  <si>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 xml:space="preserve">06 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</si>
  <si>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</si>
  <si>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</si>
  <si>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</si>
  <si>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</si>
  <si>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</si>
  <si>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</si>
  <si>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(Закупка товаров, работ и услуг для государственных (муниципальных) нужд)</t>
  </si>
  <si>
    <t>06 0 03 20130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</si>
  <si>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</si>
  <si>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</si>
  <si>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</si>
  <si>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</si>
  <si>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</si>
  <si>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</si>
  <si>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</si>
  <si>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</si>
  <si>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Основное мероприятие "Ликвидация стихийных свалок"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</si>
  <si>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</si>
  <si>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</si>
  <si>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</si>
  <si>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</si>
  <si>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</si>
  <si>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</si>
  <si>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</si>
  <si>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</si>
  <si>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>07 0 01 20080</t>
  </si>
  <si>
    <t>Осуществление дорожной деятельности по ремонту автомобильных дорог общего пользования местного значения за счет средств бюджета (Закупка товаров, работ и услуг для государственных (муниципальных) нужд)</t>
  </si>
  <si>
    <t>07 0 01 20085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</si>
  <si>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</si>
  <si>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</si>
  <si>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</si>
  <si>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</si>
  <si>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Основное мероприятие" Безопасность дорожного движения"</t>
  </si>
  <si>
    <t>07 0 03</t>
  </si>
  <si>
    <t>Проведение мероприятий  по повышению безопасности дорожного движения" (Закупка товаров, работ и услуг для государственных (муниципальных) нужд)</t>
  </si>
  <si>
    <t>07 0 03 20100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</si>
  <si>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</si>
  <si>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>Основное мероприятие "Оформление права собственности"</t>
  </si>
  <si>
    <t>08 0 01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</si>
  <si>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</si>
  <si>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</si>
  <si>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</si>
  <si>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</si>
  <si>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</si>
  <si>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</si>
  <si>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</si>
  <si>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</si>
  <si>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</si>
  <si>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</si>
  <si>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11</t>
  </si>
  <si>
    <t>Основное мероприятие "Кадастровый учет и межевание выявленных участков"</t>
  </si>
  <si>
    <t>11 0 01</t>
  </si>
  <si>
    <t>11 0 01 20020</t>
  </si>
  <si>
    <r>
      <rPr>
        <b/>
        <sz val="12"/>
        <color indexed="8"/>
        <rFont val="Times New Roman"/>
        <family val="1"/>
      </rPr>
      <t xml:space="preserve">Муниципальная 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indexed="8"/>
        <rFont val="Times New Roman"/>
        <family val="1"/>
      </rPr>
      <t>"</t>
    </r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</si>
  <si>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</si>
  <si>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</si>
  <si>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>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</si>
  <si>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</si>
  <si>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</si>
  <si>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</si>
  <si>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400</t>
  </si>
  <si>
    <t>в том числе 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</si>
  <si>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</si>
  <si>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</si>
  <si>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r>
      <rPr>
        <i/>
        <sz val="12"/>
        <color indexed="8"/>
        <rFont val="Times New Roman"/>
        <family val="1"/>
      </rPr>
      <t xml:space="preserve">в том числе  </t>
    </r>
    <r>
      <rPr>
        <i/>
        <sz val="12"/>
        <color indexed="8"/>
        <rFont val="Times New Roman"/>
        <family val="1"/>
      </rPr>
      <t>за счет средств областного бюджета</t>
    </r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</si>
  <si>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</si>
  <si>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</si>
  <si>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r>
      <rPr>
        <i/>
        <sz val="12"/>
        <color indexed="8"/>
        <rFont val="Times New Roman"/>
        <family val="1"/>
      </rPr>
      <t xml:space="preserve">в том числе </t>
    </r>
    <r>
      <rPr>
        <i/>
        <sz val="12"/>
        <color indexed="8"/>
        <rFont val="Times New Roman"/>
        <family val="1"/>
      </rPr>
      <t>за счет средств местного бюджета</t>
    </r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</si>
  <si>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"</t>
    </r>
  </si>
  <si>
    <t>12 2</t>
  </si>
  <si>
    <t>Основное мероприятие "Обеспечение проживающих в аварийном жилищном фонде граждан жилыми помещениями"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</si>
  <si>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</si>
  <si>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</si>
  <si>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</si>
  <si>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</si>
  <si>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</si>
  <si>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 xml:space="preserve">Муниципальная программа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</si>
  <si>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</si>
  <si>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</si>
  <si>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</si>
  <si>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</si>
  <si>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</si>
  <si>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«Благоустройство дворовых и общественных территорий»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</si>
  <si>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</si>
  <si>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 (Закупка товаров, работ и услуг для государственных (муниципальных) нужд)</t>
  </si>
  <si>
    <t>14 0 F2 55550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</si>
  <si>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</si>
  <si>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</si>
  <si>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</si>
  <si>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</si>
  <si>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</si>
  <si>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</si>
  <si>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«Организация и проведение культурно-досуговых и массовых мероприятий»</t>
  </si>
  <si>
    <t>15 0 01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</si>
  <si>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</si>
  <si>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Основное мероприятие  «Поддержка учреждений культуры»</t>
  </si>
  <si>
    <t>15 0 02</t>
  </si>
  <si>
    <t>Расходы на обеспечение деятельности МБКДУ «Струнинский Дом культуры» (Предоставление субсидий бюджетным, автономным учреждениям и иным некоммерческим организациям)</t>
  </si>
  <si>
    <t>600</t>
  </si>
  <si>
    <t>Расходы на обеспечение деятельности МБУК «Централизованная библиотечная система» города Струнино (Предоставление субсидий бюджетным, автономным учреждениям и иным некоммерческим организациям)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</si>
  <si>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</si>
  <si>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15 0 02 S0390</t>
  </si>
  <si>
    <t>в том числе за счет средств местного бюджета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</si>
  <si>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</si>
  <si>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</si>
  <si>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</si>
  <si>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</si>
  <si>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</si>
  <si>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 xml:space="preserve">16 0 01 L4670 </t>
  </si>
  <si>
    <t>Муниципальная программа "Обеспечение жильем молодых семей 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</si>
  <si>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</si>
  <si>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</si>
  <si>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</si>
  <si>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</si>
  <si>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</si>
  <si>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</si>
  <si>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</si>
  <si>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"Развитие физической культуры"</t>
  </si>
  <si>
    <t>18 0 01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</si>
  <si>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</si>
  <si>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Муниципальная программа "Энергосбережение и повышение энергоэффективности в муниципальном образовании город Струнино"</t>
  </si>
  <si>
    <t>19</t>
  </si>
  <si>
    <t>Основное мероприятие «Строительство блочно-модульной газовой котельной на пл.Кирова»</t>
  </si>
  <si>
    <t>19 0 02</t>
  </si>
  <si>
    <t>Расходы на проведение мероприятий по строительству объекта : «Блочно-модульная газовая котельная на пл.Кирова мощностью 8,2 МВт» (Капитальные вложения в объекты  государственной (муниципальной) собственности)</t>
  </si>
  <si>
    <t>19 0 02 S1250</t>
  </si>
  <si>
    <t>Основное мероприятие «Проведение мероприятий в области коммунального хозяйства»</t>
  </si>
  <si>
    <t>19 0 03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</si>
  <si>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(Капитальные вложения в объекты  государственной (муниципальной) собственности)</t>
  </si>
  <si>
    <t>19 0 03 20300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</si>
  <si>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</si>
  <si>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>20</t>
  </si>
  <si>
    <t>Основное мероприятие "Антитеррористическая защищенность муниципальных учреждений"</t>
  </si>
  <si>
    <t>20 0 01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</si>
  <si>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</si>
  <si>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</si>
  <si>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</si>
  <si>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</si>
  <si>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</si>
  <si>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</si>
  <si>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</si>
  <si>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r>
      <rPr>
        <sz val="12"/>
        <rFont val="Times New Roman"/>
        <family val="1"/>
      </rP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</si>
  <si>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24 2 01 S0080</t>
  </si>
  <si>
    <t>Непрограммные расходы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</si>
  <si>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</si>
  <si>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</si>
  <si>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</si>
  <si>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</si>
  <si>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</si>
  <si>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</si>
  <si>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</si>
  <si>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</si>
  <si>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</si>
  <si>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</si>
  <si>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</si>
  <si>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</si>
  <si>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 xml:space="preserve">Расходы на уплату членских взносов (Иные бюджетные ассигнования)
</t>
  </si>
  <si>
    <t>99 9 00 29990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</si>
  <si>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</si>
  <si>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</si>
  <si>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</si>
  <si>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</si>
  <si>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Выполнение условий софинансирования участия в государственных программах и иных мероприятиях (Закупка товаров, работ и услуг для государственных (муниципальных) нужд)</t>
  </si>
  <si>
    <t>99 9 00 20СП0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</si>
  <si>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</si>
  <si>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</si>
  <si>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равной доступности услуг общественного транспорта  для отдельных категорий граждан в муниципальном сообщении (Социальное обеспечение и иные выплаты населению)</t>
  </si>
  <si>
    <t>99 9 00 S0150</t>
  </si>
  <si>
    <t>Приложение № 8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</si>
  <si>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деятельности),группам видов расходов, разделам, подразделам
 классификации расходов бюджета муниципального образования
 город Струнино на 2022 год
</t>
  </si>
  <si>
    <t>Сумма на 2022 год, тыс. руб.</t>
  </si>
  <si>
    <t>06 0 07</t>
  </si>
  <si>
    <t>06 0 07 2М010</t>
  </si>
  <si>
    <t>Основное мероприятие "Паспортизация автомобильных дорог общего пользования"</t>
  </si>
  <si>
    <t>Мероприятия по паспортизации автомобильных дорог общего пользования местного значения включающую в себя диагностику и проекты организации дорожного движения на территории города Струнино (Закупка товаров, работ и услуг для государственных (муниципальных) нужд)</t>
  </si>
  <si>
    <t>Основное мероприятие "Прочие мероприятия в области дорожного хозяйства"</t>
  </si>
  <si>
    <t>Проведение прочих мероприятий в области дорожного хозяйства (Закупка товаров, работ и услуг для государственных (муниципальных) нужд)</t>
  </si>
  <si>
    <t>07 0 04</t>
  </si>
  <si>
    <t>07 0 04 20095</t>
  </si>
  <si>
    <t>07 0 05</t>
  </si>
  <si>
    <t>07 0 05 20400</t>
  </si>
  <si>
    <t>12 1 01</t>
  </si>
  <si>
    <t>12 1 01 40010</t>
  </si>
  <si>
    <t>Основное мероприятие «Обеспечение устойчивого сокращения непригодного для проживания жилищного фонда»</t>
  </si>
  <si>
    <r>
      <t xml:space="preserve">Мероприятия на обеспечение устойчивого сокращения непригодного для проживания жилищного фонда за счет средств местного бюджета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</si>
  <si>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14 0 F2 5555D</t>
  </si>
  <si>
    <t>15 0 01 20160</t>
  </si>
  <si>
    <t>15 0 02 2Д590</t>
  </si>
  <si>
    <t>15 0 02 2Б590</t>
  </si>
  <si>
    <t>15 0 03</t>
  </si>
  <si>
    <t>15 0 03 L519F</t>
  </si>
  <si>
    <t>Основное мероприятие «Модернизация комплектования библиотек в части комплектования книжных фондов»</t>
  </si>
  <si>
    <t>Субсидии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за счет резервного фонда Правительства Российской Федерации</t>
  </si>
  <si>
    <t>18 0 01 20180</t>
  </si>
  <si>
    <t>20 0 01 20200</t>
  </si>
  <si>
    <t>Муниципапльная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</si>
  <si>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Основное мероприятие "Обеспечение инженерной и транспортной инфраструктурой "</t>
  </si>
  <si>
    <t>Проведение прочих мероприятий по обеспечению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(Закупка товаров, работ и услуг для государственных (муниципальных) нужд)</t>
  </si>
  <si>
    <t>25</t>
  </si>
  <si>
    <t>25 0 02</t>
  </si>
  <si>
    <t>25 0 02 20055</t>
  </si>
  <si>
    <t xml:space="preserve"> Иные непрограммные расходы </t>
  </si>
  <si>
    <t>9 99</t>
  </si>
  <si>
    <t>99 9 00 8Ф060</t>
  </si>
  <si>
    <t>Основное мероприятие "Федеральный проект "Спорт-норма жизни" национального проекта "Демография"</t>
  </si>
  <si>
    <t>Расходы на содержание объектов спортивной инфраструктуры муниципальной собственности для занятий физической культуры и спортом (Предоставление субсидий бюджетным, автономным учреждениям и иным некоммерческим организациям)</t>
  </si>
  <si>
    <t>18 0 P5</t>
  </si>
  <si>
    <t>18 0 Р5 7200S</t>
  </si>
  <si>
    <t>01 0 03 10010</t>
  </si>
  <si>
    <t>Основное мероприятие "Создание мест накопления ТКО"</t>
  </si>
  <si>
    <t>Расходы на проведение прочих мероприятий в области коммунального хозяйства, связанных с созданием мест накопления ТКО (Закупка товаров, работ и услуг для государственных (муниципальных) нужд)</t>
  </si>
  <si>
    <t>Основное мероприятие "Обеспечение инженерной и транспортной инфраструктурой"</t>
  </si>
  <si>
    <t xml:space="preserve">                                 от 14.12.2021                 №60 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</si>
</sst>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0.0000"/>
    <numFmt numFmtId="167" formatCode="0.00000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sz val="1"/>
      <color rgb="FF000000"/>
      <name val="Arial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vertical="top" wrapText="1"/>
    </xf>
    <xf numFmtId="2" fontId="51" fillId="33" borderId="10" xfId="0" applyNumberFormat="1" applyFont="1" applyFill="1" applyBorder="1" applyAlignment="1">
      <alignment horizontal="center" vertical="top" wrapText="1"/>
    </xf>
    <xf numFmtId="164" fontId="49" fillId="33" borderId="11" xfId="0" applyNumberFormat="1" applyFont="1" applyFill="1" applyBorder="1" applyAlignment="1">
      <alignment horizontal="center" vertical="top" wrapText="1"/>
    </xf>
    <xf numFmtId="164" fontId="49" fillId="33" borderId="10" xfId="0" applyNumberFormat="1" applyFont="1" applyFill="1" applyBorder="1" applyAlignment="1">
      <alignment horizontal="center" vertical="top"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vertical="top"/>
    </xf>
    <xf numFmtId="2" fontId="51" fillId="0" borderId="10" xfId="0" applyNumberFormat="1" applyFont="1" applyBorder="1" applyAlignment="1">
      <alignment horizontal="center" vertical="top"/>
    </xf>
    <xf numFmtId="0" fontId="51" fillId="0" borderId="10" xfId="0" applyFont="1" applyBorder="1" applyAlignment="1">
      <alignment horizontal="left" vertical="top" wrapText="1"/>
    </xf>
    <xf numFmtId="49" fontId="51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49" fontId="49" fillId="0" borderId="10" xfId="0" applyNumberFormat="1" applyFont="1" applyBorder="1" applyAlignment="1">
      <alignment horizontal="center" vertical="top"/>
    </xf>
    <xf numFmtId="2" fontId="49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2" fontId="51" fillId="33" borderId="10" xfId="0" applyNumberFormat="1" applyFont="1" applyFill="1" applyBorder="1" applyAlignment="1">
      <alignment horizontal="center" vertical="top"/>
    </xf>
    <xf numFmtId="2" fontId="49" fillId="33" borderId="10" xfId="0" applyNumberFormat="1" applyFont="1" applyFill="1" applyBorder="1" applyAlignment="1">
      <alignment horizontal="center" vertical="top"/>
    </xf>
    <xf numFmtId="0" fontId="5" fillId="33" borderId="10" xfId="52" applyFont="1" applyFill="1" applyBorder="1" applyAlignment="1">
      <alignment horizontal="left" vertical="top" wrapText="1"/>
      <protection/>
    </xf>
    <xf numFmtId="0" fontId="49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164" fontId="49" fillId="0" borderId="10" xfId="0" applyNumberFormat="1" applyFont="1" applyBorder="1" applyAlignment="1">
      <alignment horizontal="center" vertical="top"/>
    </xf>
    <xf numFmtId="0" fontId="49" fillId="0" borderId="10" xfId="0" applyFont="1" applyBorder="1" applyAlignment="1">
      <alignment vertical="top"/>
    </xf>
    <xf numFmtId="0" fontId="49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49" fillId="0" borderId="10" xfId="0" applyFont="1" applyBorder="1" applyAlignment="1">
      <alignment vertical="top" wrapText="1"/>
    </xf>
    <xf numFmtId="2" fontId="5" fillId="0" borderId="10" xfId="0" applyNumberFormat="1" applyFont="1" applyBorder="1" applyAlignment="1">
      <alignment horizontal="center" vertical="top"/>
    </xf>
    <xf numFmtId="0" fontId="52" fillId="33" borderId="10" xfId="0" applyFont="1" applyFill="1" applyBorder="1" applyAlignment="1">
      <alignment vertical="top" wrapText="1"/>
    </xf>
    <xf numFmtId="2" fontId="49" fillId="33" borderId="10" xfId="0" applyNumberFormat="1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49" fontId="49" fillId="0" borderId="10" xfId="0" applyNumberFormat="1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vertical="top" wrapText="1"/>
    </xf>
    <xf numFmtId="2" fontId="5" fillId="0" borderId="10" xfId="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/>
    </xf>
    <xf numFmtId="0" fontId="52" fillId="33" borderId="10" xfId="0" applyFont="1" applyFill="1" applyBorder="1" applyAlignment="1">
      <alignment vertical="top"/>
    </xf>
    <xf numFmtId="0" fontId="6" fillId="0" borderId="10" xfId="0" applyFont="1" applyBorder="1" applyAlignment="1">
      <alignment vertical="top" wrapText="1"/>
    </xf>
    <xf numFmtId="2" fontId="51" fillId="33" borderId="11" xfId="0" applyNumberFormat="1" applyFont="1" applyFill="1" applyBorder="1" applyAlignment="1">
      <alignment horizontal="center" vertical="top"/>
    </xf>
    <xf numFmtId="2" fontId="49" fillId="33" borderId="11" xfId="0" applyNumberFormat="1" applyFont="1" applyFill="1" applyBorder="1" applyAlignment="1">
      <alignment horizontal="center" vertical="top"/>
    </xf>
    <xf numFmtId="2" fontId="49" fillId="0" borderId="11" xfId="0" applyNumberFormat="1" applyFont="1" applyBorder="1" applyAlignment="1">
      <alignment horizontal="center" vertical="top"/>
    </xf>
    <xf numFmtId="165" fontId="51" fillId="0" borderId="10" xfId="0" applyNumberFormat="1" applyFont="1" applyBorder="1" applyAlignment="1">
      <alignment horizontal="center" vertical="top"/>
    </xf>
    <xf numFmtId="165" fontId="49" fillId="0" borderId="10" xfId="0" applyNumberFormat="1" applyFont="1" applyBorder="1" applyAlignment="1">
      <alignment horizontal="center" vertical="top"/>
    </xf>
    <xf numFmtId="0" fontId="49" fillId="0" borderId="0" xfId="0" applyFont="1" applyAlignment="1">
      <alignment/>
    </xf>
    <xf numFmtId="2" fontId="5" fillId="0" borderId="10" xfId="0" applyNumberFormat="1" applyFont="1" applyBorder="1" applyAlignment="1">
      <alignment vertical="top" wrapText="1"/>
    </xf>
    <xf numFmtId="49" fontId="49" fillId="33" borderId="10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center" vertical="top"/>
    </xf>
    <xf numFmtId="0" fontId="7" fillId="34" borderId="10" xfId="0" applyFont="1" applyFill="1" applyBorder="1" applyAlignment="1">
      <alignment vertical="top"/>
    </xf>
    <xf numFmtId="0" fontId="5" fillId="0" borderId="12" xfId="0" applyFont="1" applyFill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2" fontId="51" fillId="35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vertical="center" wrapText="1"/>
    </xf>
    <xf numFmtId="0" fontId="7" fillId="34" borderId="1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167" fontId="49" fillId="0" borderId="10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 wrapText="1"/>
    </xf>
    <xf numFmtId="0" fontId="5" fillId="34" borderId="12" xfId="0" applyNumberFormat="1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167" fontId="51" fillId="0" borderId="10" xfId="0" applyNumberFormat="1" applyFont="1" applyBorder="1" applyAlignment="1">
      <alignment horizontal="center" vertical="top"/>
    </xf>
    <xf numFmtId="2" fontId="49" fillId="5" borderId="10" xfId="0" applyNumberFormat="1" applyFont="1" applyFill="1" applyBorder="1" applyAlignment="1">
      <alignment horizontal="center" vertical="top"/>
    </xf>
    <xf numFmtId="0" fontId="49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horizontal="right" vertical="center" wrapText="1"/>
    </xf>
    <xf numFmtId="0" fontId="50" fillId="0" borderId="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6"/>
  <sheetViews>
    <sheetView tabSelected="1" zoomScalePageLayoutView="0" workbookViewId="0" topLeftCell="A1">
      <selection activeCell="M2" sqref="M2"/>
    </sheetView>
  </sheetViews>
  <sheetFormatPr defaultColWidth="8.7109375" defaultRowHeight="15"/>
  <cols>
    <col min="1" max="1" width="3.00390625" style="0" customWidth="1"/>
    <col min="2" max="2" width="50.421875" style="0" customWidth="1"/>
    <col min="3" max="3" width="16.140625" style="0" customWidth="1"/>
    <col min="4" max="4" width="8.00390625" style="0" customWidth="1"/>
    <col min="5" max="5" width="7.140625" style="0" customWidth="1"/>
    <col min="6" max="6" width="7.8515625" style="0" customWidth="1"/>
    <col min="7" max="7" width="14.8515625" style="0" customWidth="1"/>
    <col min="8" max="8" width="8.57421875" style="1" hidden="1" customWidth="1"/>
    <col min="9" max="9" width="8.140625" style="1" hidden="1" customWidth="1"/>
    <col min="10" max="12" width="8.7109375" style="0" customWidth="1"/>
    <col min="13" max="13" width="11.00390625" style="0" customWidth="1"/>
  </cols>
  <sheetData>
    <row r="1" spans="2:7" ht="27.75" customHeight="1">
      <c r="B1" s="80" t="s">
        <v>235</v>
      </c>
      <c r="C1" s="80"/>
      <c r="D1" s="80"/>
      <c r="E1" s="80"/>
      <c r="F1" s="80"/>
      <c r="G1" s="80"/>
    </row>
    <row r="2" spans="2:7" ht="35.25" customHeight="1">
      <c r="B2" s="81" t="s">
        <v>0</v>
      </c>
      <c r="C2" s="81"/>
      <c r="D2" s="81"/>
      <c r="E2" s="81"/>
      <c r="F2" s="81"/>
      <c r="G2" s="81"/>
    </row>
    <row r="3" spans="2:7" ht="25.5" customHeight="1">
      <c r="B3" s="80" t="s">
        <v>279</v>
      </c>
      <c r="C3" s="80"/>
      <c r="D3" s="80"/>
      <c r="E3" s="80"/>
      <c r="F3" s="80"/>
      <c r="G3" s="80"/>
    </row>
    <row r="4" ht="7.5" customHeight="1">
      <c r="B4" s="2"/>
    </row>
    <row r="5" spans="1:7" ht="23.25" customHeight="1">
      <c r="A5" s="82" t="s">
        <v>236</v>
      </c>
      <c r="B5" s="82"/>
      <c r="C5" s="82"/>
      <c r="D5" s="82"/>
      <c r="E5" s="82"/>
      <c r="F5" s="82"/>
      <c r="G5" s="82"/>
    </row>
    <row r="6" spans="1:7" ht="18.75" customHeight="1">
      <c r="A6" s="82"/>
      <c r="B6" s="82"/>
      <c r="C6" s="82"/>
      <c r="D6" s="82"/>
      <c r="E6" s="82"/>
      <c r="F6" s="82"/>
      <c r="G6" s="82"/>
    </row>
    <row r="7" spans="1:7" ht="18.75" customHeight="1">
      <c r="A7" s="82"/>
      <c r="B7" s="82"/>
      <c r="C7" s="82"/>
      <c r="D7" s="82"/>
      <c r="E7" s="82"/>
      <c r="F7" s="82"/>
      <c r="G7" s="82"/>
    </row>
    <row r="8" spans="1:7" ht="18.75" customHeight="1">
      <c r="A8" s="82"/>
      <c r="B8" s="82"/>
      <c r="C8" s="82"/>
      <c r="D8" s="82"/>
      <c r="E8" s="82"/>
      <c r="F8" s="82"/>
      <c r="G8" s="82"/>
    </row>
    <row r="9" spans="1:7" ht="29.25" customHeight="1">
      <c r="A9" s="82"/>
      <c r="B9" s="82"/>
      <c r="C9" s="82"/>
      <c r="D9" s="82"/>
      <c r="E9" s="82"/>
      <c r="F9" s="82"/>
      <c r="G9" s="82"/>
    </row>
    <row r="10" spans="2:7" ht="19.5" customHeight="1" hidden="1">
      <c r="B10" s="81"/>
      <c r="C10" s="81"/>
      <c r="D10" s="81"/>
      <c r="E10" s="81"/>
      <c r="F10" s="81"/>
      <c r="G10" s="81"/>
    </row>
    <row r="11" ht="15">
      <c r="B11" s="3"/>
    </row>
    <row r="12" spans="2:9" ht="53.25" customHeight="1">
      <c r="B12" s="4" t="s">
        <v>1</v>
      </c>
      <c r="C12" s="4" t="s">
        <v>2</v>
      </c>
      <c r="D12" s="4" t="s">
        <v>3</v>
      </c>
      <c r="E12" s="4" t="s">
        <v>4</v>
      </c>
      <c r="F12" s="4" t="s">
        <v>5</v>
      </c>
      <c r="G12" s="5" t="s">
        <v>237</v>
      </c>
      <c r="H12" s="6" t="s">
        <v>6</v>
      </c>
      <c r="I12" s="5" t="s">
        <v>7</v>
      </c>
    </row>
    <row r="13" spans="2:9" ht="18.75">
      <c r="B13" s="7" t="s">
        <v>8</v>
      </c>
      <c r="C13" s="8"/>
      <c r="D13" s="8"/>
      <c r="E13" s="8"/>
      <c r="F13" s="8"/>
      <c r="G13" s="9">
        <f>G14+G151</f>
        <v>94558</v>
      </c>
      <c r="H13" s="10">
        <v>0</v>
      </c>
      <c r="I13" s="11">
        <v>0</v>
      </c>
    </row>
    <row r="14" spans="2:9" ht="21" customHeight="1">
      <c r="B14" s="12" t="s">
        <v>9</v>
      </c>
      <c r="C14" s="13"/>
      <c r="D14" s="13"/>
      <c r="E14" s="13"/>
      <c r="F14" s="13"/>
      <c r="G14" s="78">
        <f>G15+G22+G35+G38+G42+G45+G58+G71+G74+G77+G80+G83+G98+G101+G109+G120+G124+G127+G132+G138+G141+G146</f>
        <v>86334.57368</v>
      </c>
      <c r="H14" s="10">
        <v>0</v>
      </c>
      <c r="I14" s="11">
        <v>0</v>
      </c>
    </row>
    <row r="15" spans="2:9" ht="45.75" customHeight="1">
      <c r="B15" s="15" t="s">
        <v>10</v>
      </c>
      <c r="C15" s="16" t="s">
        <v>11</v>
      </c>
      <c r="D15" s="16"/>
      <c r="E15" s="16"/>
      <c r="F15" s="16"/>
      <c r="G15" s="14">
        <f>G16++G18+G20</f>
        <v>1096.8736800000001</v>
      </c>
      <c r="H15" s="10">
        <v>0</v>
      </c>
      <c r="I15" s="11">
        <v>0</v>
      </c>
    </row>
    <row r="16" spans="2:9" ht="48.75" customHeight="1">
      <c r="B16" s="17" t="s">
        <v>12</v>
      </c>
      <c r="C16" s="18" t="s">
        <v>13</v>
      </c>
      <c r="D16" s="18"/>
      <c r="E16" s="18" t="s">
        <v>11</v>
      </c>
      <c r="F16" s="18" t="s">
        <v>14</v>
      </c>
      <c r="G16" s="19">
        <f>G17</f>
        <v>10</v>
      </c>
      <c r="H16" s="10">
        <v>0</v>
      </c>
      <c r="I16" s="11">
        <v>0</v>
      </c>
    </row>
    <row r="17" spans="2:9" ht="47.25">
      <c r="B17" s="17" t="s">
        <v>15</v>
      </c>
      <c r="C17" s="18" t="s">
        <v>16</v>
      </c>
      <c r="D17" s="18" t="s">
        <v>17</v>
      </c>
      <c r="E17" s="18" t="s">
        <v>11</v>
      </c>
      <c r="F17" s="18" t="s">
        <v>14</v>
      </c>
      <c r="G17" s="19">
        <v>10</v>
      </c>
      <c r="H17" s="10">
        <v>0</v>
      </c>
      <c r="I17" s="11">
        <v>0</v>
      </c>
    </row>
    <row r="18" spans="2:9" ht="78.75">
      <c r="B18" s="17" t="s">
        <v>18</v>
      </c>
      <c r="C18" s="18" t="s">
        <v>19</v>
      </c>
      <c r="D18" s="18"/>
      <c r="E18" s="18" t="s">
        <v>11</v>
      </c>
      <c r="F18" s="18" t="s">
        <v>14</v>
      </c>
      <c r="G18" s="19">
        <f>G19</f>
        <v>400</v>
      </c>
      <c r="H18" s="10">
        <v>0</v>
      </c>
      <c r="I18" s="11">
        <v>0</v>
      </c>
    </row>
    <row r="19" spans="2:9" ht="94.5">
      <c r="B19" s="17" t="s">
        <v>20</v>
      </c>
      <c r="C19" s="18" t="s">
        <v>21</v>
      </c>
      <c r="D19" s="18" t="s">
        <v>17</v>
      </c>
      <c r="E19" s="18" t="s">
        <v>11</v>
      </c>
      <c r="F19" s="18" t="s">
        <v>14</v>
      </c>
      <c r="G19" s="19">
        <v>400</v>
      </c>
      <c r="H19" s="10">
        <v>0</v>
      </c>
      <c r="I19" s="11">
        <v>0</v>
      </c>
    </row>
    <row r="20" spans="2:9" ht="31.5">
      <c r="B20" s="20" t="s">
        <v>22</v>
      </c>
      <c r="C20" s="18" t="s">
        <v>23</v>
      </c>
      <c r="D20" s="18"/>
      <c r="E20" s="18" t="s">
        <v>24</v>
      </c>
      <c r="F20" s="18" t="s">
        <v>11</v>
      </c>
      <c r="G20" s="71">
        <f>G21</f>
        <v>686.87368</v>
      </c>
      <c r="H20" s="10">
        <v>0</v>
      </c>
      <c r="I20" s="11">
        <v>0</v>
      </c>
    </row>
    <row r="21" spans="2:9" ht="31.5">
      <c r="B21" s="17" t="s">
        <v>25</v>
      </c>
      <c r="C21" s="18" t="s">
        <v>275</v>
      </c>
      <c r="D21" s="18" t="s">
        <v>26</v>
      </c>
      <c r="E21" s="18" t="s">
        <v>24</v>
      </c>
      <c r="F21" s="18" t="s">
        <v>11</v>
      </c>
      <c r="G21" s="71">
        <v>686.87368</v>
      </c>
      <c r="H21" s="10">
        <v>0</v>
      </c>
      <c r="I21" s="11">
        <v>0</v>
      </c>
    </row>
    <row r="22" spans="2:9" ht="78.75">
      <c r="B22" s="15" t="s">
        <v>27</v>
      </c>
      <c r="C22" s="16" t="s">
        <v>28</v>
      </c>
      <c r="D22" s="16"/>
      <c r="E22" s="16"/>
      <c r="F22" s="16"/>
      <c r="G22" s="21">
        <f>G23+G25+G27+G29+G31+G33</f>
        <v>21159.1</v>
      </c>
      <c r="H22" s="10">
        <v>0</v>
      </c>
      <c r="I22" s="11">
        <v>0</v>
      </c>
    </row>
    <row r="23" spans="2:9" ht="34.5" customHeight="1">
      <c r="B23" s="17" t="s">
        <v>29</v>
      </c>
      <c r="C23" s="18" t="s">
        <v>30</v>
      </c>
      <c r="D23" s="18"/>
      <c r="E23" s="18" t="s">
        <v>11</v>
      </c>
      <c r="F23" s="18" t="s">
        <v>14</v>
      </c>
      <c r="G23" s="22">
        <f>G24</f>
        <v>12307.4</v>
      </c>
      <c r="H23" s="10">
        <v>0</v>
      </c>
      <c r="I23" s="11">
        <v>0</v>
      </c>
    </row>
    <row r="24" spans="2:9" ht="108.75" customHeight="1">
      <c r="B24" s="17" t="s">
        <v>31</v>
      </c>
      <c r="C24" s="18" t="s">
        <v>32</v>
      </c>
      <c r="D24" s="18" t="s">
        <v>33</v>
      </c>
      <c r="E24" s="18" t="s">
        <v>11</v>
      </c>
      <c r="F24" s="18" t="s">
        <v>14</v>
      </c>
      <c r="G24" s="19">
        <v>12307.4</v>
      </c>
      <c r="H24" s="10">
        <v>0</v>
      </c>
      <c r="I24" s="11">
        <v>0</v>
      </c>
    </row>
    <row r="25" spans="2:9" ht="47.25">
      <c r="B25" s="17" t="s">
        <v>34</v>
      </c>
      <c r="C25" s="18" t="s">
        <v>35</v>
      </c>
      <c r="D25" s="18"/>
      <c r="E25" s="18" t="s">
        <v>11</v>
      </c>
      <c r="F25" s="18" t="s">
        <v>14</v>
      </c>
      <c r="G25" s="19">
        <f>G26</f>
        <v>2500.3</v>
      </c>
      <c r="H25" s="10">
        <v>0</v>
      </c>
      <c r="I25" s="11">
        <v>0</v>
      </c>
    </row>
    <row r="26" spans="2:9" ht="63">
      <c r="B26" s="23" t="s">
        <v>36</v>
      </c>
      <c r="C26" s="18" t="s">
        <v>37</v>
      </c>
      <c r="D26" s="18" t="s">
        <v>17</v>
      </c>
      <c r="E26" s="18" t="s">
        <v>11</v>
      </c>
      <c r="F26" s="18" t="s">
        <v>14</v>
      </c>
      <c r="G26" s="19">
        <v>2500.3</v>
      </c>
      <c r="H26" s="10">
        <v>0</v>
      </c>
      <c r="I26" s="11">
        <v>0</v>
      </c>
    </row>
    <row r="27" spans="2:9" ht="31.5">
      <c r="B27" s="23" t="s">
        <v>38</v>
      </c>
      <c r="C27" s="18" t="s">
        <v>39</v>
      </c>
      <c r="D27" s="18"/>
      <c r="E27" s="18" t="s">
        <v>11</v>
      </c>
      <c r="F27" s="18" t="s">
        <v>14</v>
      </c>
      <c r="G27" s="22">
        <f>G28</f>
        <v>24.3</v>
      </c>
      <c r="H27" s="10">
        <v>0</v>
      </c>
      <c r="I27" s="11">
        <v>0</v>
      </c>
    </row>
    <row r="28" spans="2:9" ht="47.25">
      <c r="B28" s="23" t="s">
        <v>40</v>
      </c>
      <c r="C28" s="18" t="s">
        <v>41</v>
      </c>
      <c r="D28" s="18" t="s">
        <v>42</v>
      </c>
      <c r="E28" s="18" t="s">
        <v>11</v>
      </c>
      <c r="F28" s="18" t="s">
        <v>14</v>
      </c>
      <c r="G28" s="19">
        <v>24.3</v>
      </c>
      <c r="H28" s="10">
        <v>0</v>
      </c>
      <c r="I28" s="11">
        <v>0</v>
      </c>
    </row>
    <row r="29" spans="2:9" ht="31.5">
      <c r="B29" s="17" t="s">
        <v>43</v>
      </c>
      <c r="C29" s="18" t="s">
        <v>30</v>
      </c>
      <c r="D29" s="18"/>
      <c r="E29" s="18" t="s">
        <v>44</v>
      </c>
      <c r="F29" s="18" t="s">
        <v>45</v>
      </c>
      <c r="G29" s="19">
        <f>G30</f>
        <v>1211.8</v>
      </c>
      <c r="H29" s="10">
        <v>0</v>
      </c>
      <c r="I29" s="11">
        <v>0</v>
      </c>
    </row>
    <row r="30" spans="2:9" ht="111.75" customHeight="1">
      <c r="B30" s="17" t="s">
        <v>31</v>
      </c>
      <c r="C30" s="18" t="s">
        <v>32</v>
      </c>
      <c r="D30" s="18" t="s">
        <v>33</v>
      </c>
      <c r="E30" s="18" t="s">
        <v>44</v>
      </c>
      <c r="F30" s="18" t="s">
        <v>45</v>
      </c>
      <c r="G30" s="19">
        <v>1211.8</v>
      </c>
      <c r="H30" s="10">
        <v>0</v>
      </c>
      <c r="I30" s="11">
        <v>0</v>
      </c>
    </row>
    <row r="31" spans="2:9" ht="31.5">
      <c r="B31" s="17" t="s">
        <v>43</v>
      </c>
      <c r="C31" s="18" t="s">
        <v>30</v>
      </c>
      <c r="D31" s="18"/>
      <c r="E31" s="18" t="s">
        <v>46</v>
      </c>
      <c r="F31" s="18" t="s">
        <v>46</v>
      </c>
      <c r="G31" s="19">
        <f>G32</f>
        <v>2561.6</v>
      </c>
      <c r="H31" s="10">
        <v>0</v>
      </c>
      <c r="I31" s="11">
        <v>0</v>
      </c>
    </row>
    <row r="32" spans="2:9" ht="112.5" customHeight="1">
      <c r="B32" s="17" t="s">
        <v>31</v>
      </c>
      <c r="C32" s="18" t="s">
        <v>32</v>
      </c>
      <c r="D32" s="18" t="s">
        <v>33</v>
      </c>
      <c r="E32" s="18" t="s">
        <v>46</v>
      </c>
      <c r="F32" s="18" t="s">
        <v>46</v>
      </c>
      <c r="G32" s="19">
        <v>2561.6</v>
      </c>
      <c r="H32" s="10">
        <v>0</v>
      </c>
      <c r="I32" s="11">
        <v>0</v>
      </c>
    </row>
    <row r="33" spans="2:9" ht="31.5">
      <c r="B33" s="17" t="s">
        <v>43</v>
      </c>
      <c r="C33" s="18" t="s">
        <v>30</v>
      </c>
      <c r="D33" s="18"/>
      <c r="E33" s="18" t="s">
        <v>47</v>
      </c>
      <c r="F33" s="18" t="s">
        <v>11</v>
      </c>
      <c r="G33" s="19">
        <f>G34</f>
        <v>2553.7</v>
      </c>
      <c r="H33" s="10">
        <v>0</v>
      </c>
      <c r="I33" s="11">
        <v>0</v>
      </c>
    </row>
    <row r="34" spans="2:9" ht="108" customHeight="1">
      <c r="B34" s="17" t="s">
        <v>31</v>
      </c>
      <c r="C34" s="18" t="s">
        <v>32</v>
      </c>
      <c r="D34" s="18" t="s">
        <v>33</v>
      </c>
      <c r="E34" s="18" t="s">
        <v>47</v>
      </c>
      <c r="F34" s="18" t="s">
        <v>11</v>
      </c>
      <c r="G34" s="19">
        <v>2553.7</v>
      </c>
      <c r="H34" s="10">
        <v>0</v>
      </c>
      <c r="I34" s="11">
        <v>0</v>
      </c>
    </row>
    <row r="35" spans="2:9" ht="63.75" customHeight="1">
      <c r="B35" s="15" t="s">
        <v>48</v>
      </c>
      <c r="C35" s="16" t="s">
        <v>49</v>
      </c>
      <c r="D35" s="16"/>
      <c r="E35" s="16" t="s">
        <v>11</v>
      </c>
      <c r="F35" s="16" t="s">
        <v>14</v>
      </c>
      <c r="G35" s="14">
        <f>G36</f>
        <v>1294</v>
      </c>
      <c r="H35" s="10">
        <v>0</v>
      </c>
      <c r="I35" s="11">
        <v>0</v>
      </c>
    </row>
    <row r="36" spans="2:9" ht="36.75" customHeight="1">
      <c r="B36" s="23" t="s">
        <v>50</v>
      </c>
      <c r="C36" s="18" t="s">
        <v>51</v>
      </c>
      <c r="D36" s="18"/>
      <c r="E36" s="18" t="s">
        <v>11</v>
      </c>
      <c r="F36" s="18" t="s">
        <v>14</v>
      </c>
      <c r="G36" s="19">
        <f>G37</f>
        <v>1294</v>
      </c>
      <c r="H36" s="10">
        <v>0</v>
      </c>
      <c r="I36" s="11">
        <v>0</v>
      </c>
    </row>
    <row r="37" spans="2:9" ht="46.5" customHeight="1">
      <c r="B37" s="23" t="s">
        <v>15</v>
      </c>
      <c r="C37" s="18" t="s">
        <v>52</v>
      </c>
      <c r="D37" s="18" t="s">
        <v>17</v>
      </c>
      <c r="E37" s="18" t="s">
        <v>11</v>
      </c>
      <c r="F37" s="18" t="s">
        <v>14</v>
      </c>
      <c r="G37" s="19">
        <v>1294</v>
      </c>
      <c r="H37" s="10">
        <v>0</v>
      </c>
      <c r="I37" s="11">
        <v>0</v>
      </c>
    </row>
    <row r="38" spans="2:9" ht="62.25" customHeight="1">
      <c r="B38" s="15" t="s">
        <v>53</v>
      </c>
      <c r="C38" s="16" t="s">
        <v>44</v>
      </c>
      <c r="D38" s="16"/>
      <c r="E38" s="16"/>
      <c r="F38" s="16"/>
      <c r="G38" s="14">
        <f>G39</f>
        <v>280.5</v>
      </c>
      <c r="H38" s="10">
        <v>0</v>
      </c>
      <c r="I38" s="11">
        <v>0</v>
      </c>
    </row>
    <row r="39" spans="2:9" ht="40.5" customHeight="1">
      <c r="B39" s="24" t="s">
        <v>54</v>
      </c>
      <c r="C39" s="18" t="s">
        <v>55</v>
      </c>
      <c r="D39" s="18"/>
      <c r="E39" s="18"/>
      <c r="F39" s="18"/>
      <c r="G39" s="19">
        <f>G40+G41</f>
        <v>280.5</v>
      </c>
      <c r="H39" s="10">
        <v>0</v>
      </c>
      <c r="I39" s="11">
        <v>0</v>
      </c>
    </row>
    <row r="40" spans="2:9" ht="51.75" customHeight="1">
      <c r="B40" s="25" t="s">
        <v>56</v>
      </c>
      <c r="C40" s="18" t="s">
        <v>57</v>
      </c>
      <c r="D40" s="18" t="s">
        <v>17</v>
      </c>
      <c r="E40" s="18" t="s">
        <v>49</v>
      </c>
      <c r="F40" s="18" t="s">
        <v>24</v>
      </c>
      <c r="G40" s="19">
        <v>80.5</v>
      </c>
      <c r="H40" s="10">
        <v>0</v>
      </c>
      <c r="I40" s="11">
        <v>0</v>
      </c>
    </row>
    <row r="41" spans="2:9" ht="49.5" customHeight="1">
      <c r="B41" s="25" t="s">
        <v>56</v>
      </c>
      <c r="C41" s="18" t="s">
        <v>57</v>
      </c>
      <c r="D41" s="18" t="s">
        <v>17</v>
      </c>
      <c r="E41" s="18" t="s">
        <v>46</v>
      </c>
      <c r="F41" s="18" t="s">
        <v>49</v>
      </c>
      <c r="G41" s="19">
        <v>200</v>
      </c>
      <c r="H41" s="10">
        <v>0</v>
      </c>
      <c r="I41" s="11">
        <v>0</v>
      </c>
    </row>
    <row r="42" spans="2:9" ht="78.75">
      <c r="B42" s="26" t="s">
        <v>59</v>
      </c>
      <c r="C42" s="27" t="s">
        <v>60</v>
      </c>
      <c r="D42" s="16"/>
      <c r="E42" s="27"/>
      <c r="F42" s="27"/>
      <c r="G42" s="14">
        <f>G43</f>
        <v>10</v>
      </c>
      <c r="H42" s="10">
        <v>0</v>
      </c>
      <c r="I42" s="11">
        <v>0</v>
      </c>
    </row>
    <row r="43" spans="2:9" ht="55.5" customHeight="1">
      <c r="B43" s="28" t="s">
        <v>61</v>
      </c>
      <c r="C43" s="29" t="s">
        <v>62</v>
      </c>
      <c r="D43" s="18"/>
      <c r="E43" s="29" t="s">
        <v>49</v>
      </c>
      <c r="F43" s="29" t="s">
        <v>63</v>
      </c>
      <c r="G43" s="19">
        <f>G44</f>
        <v>10</v>
      </c>
      <c r="H43" s="10">
        <v>0</v>
      </c>
      <c r="I43" s="11">
        <v>0</v>
      </c>
    </row>
    <row r="44" spans="2:9" ht="53.25" customHeight="1">
      <c r="B44" s="28" t="s">
        <v>15</v>
      </c>
      <c r="C44" s="29" t="s">
        <v>64</v>
      </c>
      <c r="D44" s="18" t="s">
        <v>17</v>
      </c>
      <c r="E44" s="29" t="s">
        <v>49</v>
      </c>
      <c r="F44" s="29" t="s">
        <v>63</v>
      </c>
      <c r="G44" s="19">
        <v>10</v>
      </c>
      <c r="H44" s="10">
        <v>0</v>
      </c>
      <c r="I44" s="11">
        <v>0</v>
      </c>
    </row>
    <row r="45" spans="2:9" ht="62.25" customHeight="1">
      <c r="B45" s="15" t="s">
        <v>65</v>
      </c>
      <c r="C45" s="16" t="s">
        <v>66</v>
      </c>
      <c r="D45" s="16"/>
      <c r="E45" s="16"/>
      <c r="F45" s="16"/>
      <c r="G45" s="14">
        <f>G46+G50+G52+G54+G56+G48</f>
        <v>5050</v>
      </c>
      <c r="H45" s="10">
        <v>0</v>
      </c>
      <c r="I45" s="11">
        <v>0</v>
      </c>
    </row>
    <row r="46" spans="2:9" ht="35.25" customHeight="1">
      <c r="B46" s="60" t="s">
        <v>276</v>
      </c>
      <c r="C46" s="61" t="s">
        <v>238</v>
      </c>
      <c r="D46" s="18"/>
      <c r="E46" s="18" t="s">
        <v>46</v>
      </c>
      <c r="F46" s="18" t="s">
        <v>28</v>
      </c>
      <c r="G46" s="19">
        <f>100</f>
        <v>100</v>
      </c>
      <c r="H46" s="10">
        <v>0</v>
      </c>
      <c r="I46" s="11">
        <v>0</v>
      </c>
    </row>
    <row r="47" spans="2:9" ht="78.75">
      <c r="B47" s="60" t="s">
        <v>277</v>
      </c>
      <c r="C47" s="61" t="s">
        <v>239</v>
      </c>
      <c r="D47" s="18" t="s">
        <v>17</v>
      </c>
      <c r="E47" s="18" t="s">
        <v>46</v>
      </c>
      <c r="F47" s="18" t="s">
        <v>28</v>
      </c>
      <c r="G47" s="19">
        <v>100</v>
      </c>
      <c r="H47" s="10">
        <v>0</v>
      </c>
      <c r="I47" s="11">
        <v>0</v>
      </c>
    </row>
    <row r="48" spans="2:9" ht="24" customHeight="1">
      <c r="B48" s="25" t="s">
        <v>67</v>
      </c>
      <c r="C48" s="18" t="s">
        <v>68</v>
      </c>
      <c r="D48" s="18"/>
      <c r="E48" s="18" t="s">
        <v>46</v>
      </c>
      <c r="F48" s="18" t="s">
        <v>49</v>
      </c>
      <c r="G48" s="30">
        <f>G49</f>
        <v>3000</v>
      </c>
      <c r="H48" s="10">
        <v>0</v>
      </c>
      <c r="I48" s="11">
        <v>0</v>
      </c>
    </row>
    <row r="49" spans="2:9" ht="47.25">
      <c r="B49" s="24" t="s">
        <v>69</v>
      </c>
      <c r="C49" s="18" t="s">
        <v>70</v>
      </c>
      <c r="D49" s="18" t="s">
        <v>17</v>
      </c>
      <c r="E49" s="18" t="s">
        <v>46</v>
      </c>
      <c r="F49" s="18" t="s">
        <v>49</v>
      </c>
      <c r="G49" s="30">
        <v>3000</v>
      </c>
      <c r="H49" s="10">
        <v>0</v>
      </c>
      <c r="I49" s="11">
        <v>0</v>
      </c>
    </row>
    <row r="50" spans="2:9" ht="33" customHeight="1">
      <c r="B50" s="25" t="s">
        <v>71</v>
      </c>
      <c r="C50" s="18" t="s">
        <v>72</v>
      </c>
      <c r="D50" s="18"/>
      <c r="E50" s="18" t="s">
        <v>46</v>
      </c>
      <c r="F50" s="18" t="s">
        <v>49</v>
      </c>
      <c r="G50" s="30">
        <f>G51</f>
        <v>50</v>
      </c>
      <c r="H50" s="10">
        <v>0</v>
      </c>
      <c r="I50" s="11">
        <v>0</v>
      </c>
    </row>
    <row r="51" spans="2:9" ht="52.5" customHeight="1">
      <c r="B51" s="24" t="s">
        <v>73</v>
      </c>
      <c r="C51" s="18" t="s">
        <v>74</v>
      </c>
      <c r="D51" s="18" t="s">
        <v>17</v>
      </c>
      <c r="E51" s="18" t="s">
        <v>46</v>
      </c>
      <c r="F51" s="18" t="s">
        <v>49</v>
      </c>
      <c r="G51" s="30">
        <v>50</v>
      </c>
      <c r="H51" s="10">
        <v>0</v>
      </c>
      <c r="I51" s="11">
        <v>0</v>
      </c>
    </row>
    <row r="52" spans="2:9" ht="36.75" customHeight="1">
      <c r="B52" s="25" t="s">
        <v>75</v>
      </c>
      <c r="C52" s="18" t="s">
        <v>76</v>
      </c>
      <c r="D52" s="18"/>
      <c r="E52" s="18" t="s">
        <v>46</v>
      </c>
      <c r="F52" s="18" t="s">
        <v>49</v>
      </c>
      <c r="G52" s="30">
        <f>G53</f>
        <v>800</v>
      </c>
      <c r="H52" s="10">
        <v>0</v>
      </c>
      <c r="I52" s="11">
        <v>0</v>
      </c>
    </row>
    <row r="53" spans="2:9" ht="50.25" customHeight="1">
      <c r="B53" s="24" t="s">
        <v>77</v>
      </c>
      <c r="C53" s="18" t="s">
        <v>78</v>
      </c>
      <c r="D53" s="18" t="s">
        <v>17</v>
      </c>
      <c r="E53" s="18" t="s">
        <v>46</v>
      </c>
      <c r="F53" s="18" t="s">
        <v>49</v>
      </c>
      <c r="G53" s="30">
        <v>800</v>
      </c>
      <c r="H53" s="10">
        <v>0</v>
      </c>
      <c r="I53" s="11">
        <v>0</v>
      </c>
    </row>
    <row r="54" spans="2:9" ht="34.5" customHeight="1">
      <c r="B54" s="25" t="s">
        <v>79</v>
      </c>
      <c r="C54" s="18" t="s">
        <v>80</v>
      </c>
      <c r="D54" s="18"/>
      <c r="E54" s="18" t="s">
        <v>46</v>
      </c>
      <c r="F54" s="18" t="s">
        <v>49</v>
      </c>
      <c r="G54" s="30">
        <f>G55</f>
        <v>1000</v>
      </c>
      <c r="H54" s="10">
        <v>0</v>
      </c>
      <c r="I54" s="11">
        <v>0</v>
      </c>
    </row>
    <row r="55" spans="2:9" ht="47.25">
      <c r="B55" s="24" t="s">
        <v>81</v>
      </c>
      <c r="C55" s="18" t="s">
        <v>82</v>
      </c>
      <c r="D55" s="18" t="s">
        <v>17</v>
      </c>
      <c r="E55" s="18" t="s">
        <v>46</v>
      </c>
      <c r="F55" s="18" t="s">
        <v>49</v>
      </c>
      <c r="G55" s="30">
        <v>1000</v>
      </c>
      <c r="H55" s="10">
        <v>0</v>
      </c>
      <c r="I55" s="11">
        <v>0</v>
      </c>
    </row>
    <row r="56" spans="2:9" ht="31.5" customHeight="1">
      <c r="B56" s="17" t="s">
        <v>83</v>
      </c>
      <c r="C56" s="18" t="s">
        <v>84</v>
      </c>
      <c r="D56" s="31"/>
      <c r="E56" s="18" t="s">
        <v>46</v>
      </c>
      <c r="F56" s="18" t="s">
        <v>49</v>
      </c>
      <c r="G56" s="30">
        <f>G57</f>
        <v>100</v>
      </c>
      <c r="H56" s="10">
        <v>0</v>
      </c>
      <c r="I56" s="11">
        <v>0</v>
      </c>
    </row>
    <row r="57" spans="2:9" ht="47.25">
      <c r="B57" s="17" t="s">
        <v>85</v>
      </c>
      <c r="C57" s="18" t="s">
        <v>86</v>
      </c>
      <c r="D57" s="32">
        <v>200</v>
      </c>
      <c r="E57" s="18" t="s">
        <v>46</v>
      </c>
      <c r="F57" s="18" t="s">
        <v>49</v>
      </c>
      <c r="G57" s="30">
        <v>100</v>
      </c>
      <c r="H57" s="10">
        <v>0</v>
      </c>
      <c r="I57" s="11">
        <v>0</v>
      </c>
    </row>
    <row r="58" spans="2:9" ht="50.25" customHeight="1">
      <c r="B58" s="33" t="s">
        <v>87</v>
      </c>
      <c r="C58" s="16" t="s">
        <v>88</v>
      </c>
      <c r="D58" s="16"/>
      <c r="E58" s="16"/>
      <c r="F58" s="16"/>
      <c r="G58" s="66">
        <f>G59+G63+G65+G67+G69</f>
        <v>12119.4</v>
      </c>
      <c r="H58" s="10">
        <v>0</v>
      </c>
      <c r="I58" s="11">
        <v>0</v>
      </c>
    </row>
    <row r="59" spans="2:9" ht="63">
      <c r="B59" s="17" t="s">
        <v>89</v>
      </c>
      <c r="C59" s="18" t="s">
        <v>90</v>
      </c>
      <c r="D59" s="18"/>
      <c r="E59" s="18" t="s">
        <v>44</v>
      </c>
      <c r="F59" s="18" t="s">
        <v>58</v>
      </c>
      <c r="G59" s="19">
        <f>G60+G61</f>
        <v>3401.3</v>
      </c>
      <c r="H59" s="10">
        <v>0</v>
      </c>
      <c r="I59" s="11">
        <v>0</v>
      </c>
    </row>
    <row r="60" spans="2:9" ht="63" customHeight="1" hidden="1">
      <c r="B60" s="34" t="s">
        <v>91</v>
      </c>
      <c r="C60" s="18" t="s">
        <v>92</v>
      </c>
      <c r="D60" s="18" t="s">
        <v>17</v>
      </c>
      <c r="E60" s="18" t="s">
        <v>44</v>
      </c>
      <c r="F60" s="18" t="s">
        <v>58</v>
      </c>
      <c r="G60" s="19">
        <v>0</v>
      </c>
      <c r="H60" s="10">
        <v>0</v>
      </c>
      <c r="I60" s="11">
        <v>0</v>
      </c>
    </row>
    <row r="61" spans="2:9" ht="78.75">
      <c r="B61" s="34" t="s">
        <v>93</v>
      </c>
      <c r="C61" s="18" t="s">
        <v>94</v>
      </c>
      <c r="D61" s="18" t="s">
        <v>17</v>
      </c>
      <c r="E61" s="18" t="s">
        <v>44</v>
      </c>
      <c r="F61" s="18" t="s">
        <v>58</v>
      </c>
      <c r="G61" s="19">
        <v>3401.3</v>
      </c>
      <c r="H61" s="10"/>
      <c r="I61" s="11"/>
    </row>
    <row r="62" spans="2:9" ht="24.75" customHeight="1">
      <c r="B62" s="62" t="s">
        <v>169</v>
      </c>
      <c r="C62" s="18" t="s">
        <v>94</v>
      </c>
      <c r="D62" s="18" t="s">
        <v>17</v>
      </c>
      <c r="E62" s="18" t="s">
        <v>44</v>
      </c>
      <c r="F62" s="18" t="s">
        <v>58</v>
      </c>
      <c r="G62" s="19">
        <v>646.3</v>
      </c>
      <c r="H62" s="10"/>
      <c r="I62" s="11"/>
    </row>
    <row r="63" spans="2:9" ht="49.5" customHeight="1">
      <c r="B63" s="17" t="s">
        <v>95</v>
      </c>
      <c r="C63" s="18" t="s">
        <v>96</v>
      </c>
      <c r="D63" s="18"/>
      <c r="E63" s="18" t="s">
        <v>44</v>
      </c>
      <c r="F63" s="18" t="s">
        <v>58</v>
      </c>
      <c r="G63" s="19">
        <f>G64</f>
        <v>4200</v>
      </c>
      <c r="H63" s="10">
        <v>0</v>
      </c>
      <c r="I63" s="11">
        <v>0</v>
      </c>
    </row>
    <row r="64" spans="2:9" ht="78.75">
      <c r="B64" s="34" t="s">
        <v>97</v>
      </c>
      <c r="C64" s="18" t="s">
        <v>98</v>
      </c>
      <c r="D64" s="18" t="s">
        <v>17</v>
      </c>
      <c r="E64" s="18" t="s">
        <v>44</v>
      </c>
      <c r="F64" s="18" t="s">
        <v>58</v>
      </c>
      <c r="G64" s="19">
        <v>4200</v>
      </c>
      <c r="H64" s="10">
        <v>0</v>
      </c>
      <c r="I64" s="11">
        <v>0</v>
      </c>
    </row>
    <row r="65" spans="2:9" ht="31.5">
      <c r="B65" s="17" t="s">
        <v>99</v>
      </c>
      <c r="C65" s="18" t="s">
        <v>100</v>
      </c>
      <c r="D65" s="18"/>
      <c r="E65" s="18" t="s">
        <v>44</v>
      </c>
      <c r="F65" s="18" t="s">
        <v>58</v>
      </c>
      <c r="G65" s="19">
        <f>G66</f>
        <v>700</v>
      </c>
      <c r="H65" s="10">
        <v>0</v>
      </c>
      <c r="I65" s="11">
        <v>0</v>
      </c>
    </row>
    <row r="66" spans="2:9" ht="63">
      <c r="B66" s="34" t="s">
        <v>101</v>
      </c>
      <c r="C66" s="18" t="s">
        <v>102</v>
      </c>
      <c r="D66" s="18" t="s">
        <v>17</v>
      </c>
      <c r="E66" s="18" t="s">
        <v>44</v>
      </c>
      <c r="F66" s="18" t="s">
        <v>58</v>
      </c>
      <c r="G66" s="19">
        <v>700</v>
      </c>
      <c r="H66" s="10">
        <v>0</v>
      </c>
      <c r="I66" s="11">
        <v>0</v>
      </c>
    </row>
    <row r="67" spans="2:9" ht="31.5">
      <c r="B67" s="63" t="s">
        <v>240</v>
      </c>
      <c r="C67" s="64" t="s">
        <v>244</v>
      </c>
      <c r="D67" s="18"/>
      <c r="E67" s="18" t="s">
        <v>44</v>
      </c>
      <c r="F67" s="18" t="s">
        <v>58</v>
      </c>
      <c r="G67" s="19">
        <f>G68</f>
        <v>900</v>
      </c>
      <c r="H67" s="10"/>
      <c r="I67" s="11"/>
    </row>
    <row r="68" spans="2:9" ht="110.25">
      <c r="B68" s="63" t="s">
        <v>241</v>
      </c>
      <c r="C68" s="65" t="s">
        <v>245</v>
      </c>
      <c r="D68" s="18" t="s">
        <v>17</v>
      </c>
      <c r="E68" s="18" t="s">
        <v>44</v>
      </c>
      <c r="F68" s="18" t="s">
        <v>58</v>
      </c>
      <c r="G68" s="19">
        <v>900</v>
      </c>
      <c r="H68" s="10"/>
      <c r="I68" s="11"/>
    </row>
    <row r="69" spans="2:9" ht="31.5">
      <c r="B69" s="63" t="s">
        <v>242</v>
      </c>
      <c r="C69" s="65" t="s">
        <v>246</v>
      </c>
      <c r="D69" s="18"/>
      <c r="E69" s="18" t="s">
        <v>44</v>
      </c>
      <c r="F69" s="18" t="s">
        <v>58</v>
      </c>
      <c r="G69" s="19">
        <f>G70</f>
        <v>2918.1</v>
      </c>
      <c r="H69" s="10"/>
      <c r="I69" s="11"/>
    </row>
    <row r="70" spans="2:9" ht="63">
      <c r="B70" s="63" t="s">
        <v>243</v>
      </c>
      <c r="C70" s="61" t="s">
        <v>247</v>
      </c>
      <c r="D70" s="18" t="s">
        <v>17</v>
      </c>
      <c r="E70" s="18" t="s">
        <v>44</v>
      </c>
      <c r="F70" s="18" t="s">
        <v>58</v>
      </c>
      <c r="G70" s="19">
        <v>2918.1</v>
      </c>
      <c r="H70" s="10"/>
      <c r="I70" s="11"/>
    </row>
    <row r="71" spans="2:9" ht="78.75">
      <c r="B71" s="15" t="s">
        <v>103</v>
      </c>
      <c r="C71" s="16" t="s">
        <v>47</v>
      </c>
      <c r="D71" s="13"/>
      <c r="E71" s="16"/>
      <c r="F71" s="16"/>
      <c r="G71" s="14">
        <f>G72</f>
        <v>100</v>
      </c>
      <c r="H71" s="10">
        <v>0</v>
      </c>
      <c r="I71" s="11">
        <v>0</v>
      </c>
    </row>
    <row r="72" spans="2:9" ht="34.5" customHeight="1">
      <c r="B72" s="24" t="s">
        <v>104</v>
      </c>
      <c r="C72" s="18" t="s">
        <v>105</v>
      </c>
      <c r="D72" s="31"/>
      <c r="E72" s="18" t="s">
        <v>44</v>
      </c>
      <c r="F72" s="18" t="s">
        <v>45</v>
      </c>
      <c r="G72" s="19">
        <f>G73</f>
        <v>100</v>
      </c>
      <c r="H72" s="10">
        <v>0</v>
      </c>
      <c r="I72" s="11">
        <v>0</v>
      </c>
    </row>
    <row r="73" spans="2:9" ht="53.25" customHeight="1">
      <c r="B73" s="24" t="s">
        <v>15</v>
      </c>
      <c r="C73" s="18" t="s">
        <v>106</v>
      </c>
      <c r="D73" s="32">
        <v>200</v>
      </c>
      <c r="E73" s="18" t="s">
        <v>44</v>
      </c>
      <c r="F73" s="18" t="s">
        <v>45</v>
      </c>
      <c r="G73" s="19">
        <v>100</v>
      </c>
      <c r="H73" s="10">
        <v>0</v>
      </c>
      <c r="I73" s="11">
        <v>0</v>
      </c>
    </row>
    <row r="74" spans="2:9" ht="94.5">
      <c r="B74" s="15" t="s">
        <v>107</v>
      </c>
      <c r="C74" s="16" t="s">
        <v>58</v>
      </c>
      <c r="D74" s="13"/>
      <c r="E74" s="16"/>
      <c r="F74" s="16"/>
      <c r="G74" s="14">
        <f>G75</f>
        <v>50</v>
      </c>
      <c r="H74" s="10">
        <v>0</v>
      </c>
      <c r="I74" s="11">
        <v>0</v>
      </c>
    </row>
    <row r="75" spans="2:9" ht="31.5">
      <c r="B75" s="24" t="s">
        <v>108</v>
      </c>
      <c r="C75" s="18" t="s">
        <v>109</v>
      </c>
      <c r="D75" s="31"/>
      <c r="E75" s="18" t="s">
        <v>44</v>
      </c>
      <c r="F75" s="18" t="s">
        <v>45</v>
      </c>
      <c r="G75" s="19">
        <f>G76</f>
        <v>50</v>
      </c>
      <c r="H75" s="10">
        <v>0</v>
      </c>
      <c r="I75" s="11">
        <v>0</v>
      </c>
    </row>
    <row r="76" spans="2:9" ht="47.25">
      <c r="B76" s="24" t="s">
        <v>15</v>
      </c>
      <c r="C76" s="18" t="s">
        <v>110</v>
      </c>
      <c r="D76" s="32">
        <v>200</v>
      </c>
      <c r="E76" s="18" t="s">
        <v>44</v>
      </c>
      <c r="F76" s="18" t="s">
        <v>45</v>
      </c>
      <c r="G76" s="19">
        <v>50</v>
      </c>
      <c r="H76" s="10">
        <v>0</v>
      </c>
      <c r="I76" s="11">
        <v>0</v>
      </c>
    </row>
    <row r="77" spans="2:9" ht="126">
      <c r="B77" s="15" t="s">
        <v>111</v>
      </c>
      <c r="C77" s="16" t="s">
        <v>24</v>
      </c>
      <c r="D77" s="35"/>
      <c r="E77" s="16"/>
      <c r="F77" s="16"/>
      <c r="G77" s="21">
        <f>G79</f>
        <v>60</v>
      </c>
      <c r="H77" s="10">
        <v>0</v>
      </c>
      <c r="I77" s="11">
        <v>0</v>
      </c>
    </row>
    <row r="78" spans="2:9" ht="39.75" customHeight="1">
      <c r="B78" s="24" t="s">
        <v>112</v>
      </c>
      <c r="C78" s="18" t="s">
        <v>113</v>
      </c>
      <c r="D78" s="32"/>
      <c r="E78" s="18" t="s">
        <v>44</v>
      </c>
      <c r="F78" s="18" t="s">
        <v>45</v>
      </c>
      <c r="G78" s="22">
        <f>G79</f>
        <v>60</v>
      </c>
      <c r="H78" s="10">
        <v>0</v>
      </c>
      <c r="I78" s="11">
        <v>0</v>
      </c>
    </row>
    <row r="79" spans="2:9" ht="54.75" customHeight="1">
      <c r="B79" s="24" t="s">
        <v>15</v>
      </c>
      <c r="C79" s="18" t="s">
        <v>114</v>
      </c>
      <c r="D79" s="32">
        <v>200</v>
      </c>
      <c r="E79" s="18" t="s">
        <v>44</v>
      </c>
      <c r="F79" s="18" t="s">
        <v>45</v>
      </c>
      <c r="G79" s="19">
        <v>60</v>
      </c>
      <c r="H79" s="10">
        <v>0</v>
      </c>
      <c r="I79" s="11">
        <v>0</v>
      </c>
    </row>
    <row r="80" spans="2:9" ht="48" customHeight="1">
      <c r="B80" s="15" t="s">
        <v>115</v>
      </c>
      <c r="C80" s="16" t="s">
        <v>116</v>
      </c>
      <c r="D80" s="35"/>
      <c r="E80" s="16"/>
      <c r="F80" s="16"/>
      <c r="G80" s="14">
        <f>G81</f>
        <v>10</v>
      </c>
      <c r="H80" s="10">
        <v>0</v>
      </c>
      <c r="I80" s="11">
        <v>0</v>
      </c>
    </row>
    <row r="81" spans="2:9" ht="35.25" customHeight="1">
      <c r="B81" s="24" t="s">
        <v>117</v>
      </c>
      <c r="C81" s="18" t="s">
        <v>118</v>
      </c>
      <c r="D81" s="32"/>
      <c r="E81" s="18" t="s">
        <v>44</v>
      </c>
      <c r="F81" s="18" t="s">
        <v>45</v>
      </c>
      <c r="G81" s="19">
        <f>G82</f>
        <v>10</v>
      </c>
      <c r="H81" s="10">
        <v>0</v>
      </c>
      <c r="I81" s="11">
        <v>0</v>
      </c>
    </row>
    <row r="82" spans="2:9" ht="49.5" customHeight="1">
      <c r="B82" s="24" t="s">
        <v>15</v>
      </c>
      <c r="C82" s="18" t="s">
        <v>119</v>
      </c>
      <c r="D82" s="32">
        <v>200</v>
      </c>
      <c r="E82" s="18" t="s">
        <v>44</v>
      </c>
      <c r="F82" s="18" t="s">
        <v>45</v>
      </c>
      <c r="G82" s="19">
        <v>10</v>
      </c>
      <c r="H82" s="10">
        <v>0</v>
      </c>
      <c r="I82" s="11">
        <v>0</v>
      </c>
    </row>
    <row r="83" spans="2:9" ht="61.5" customHeight="1">
      <c r="B83" s="15" t="s">
        <v>120</v>
      </c>
      <c r="C83" s="36" t="s">
        <v>45</v>
      </c>
      <c r="D83" s="18"/>
      <c r="E83" s="36"/>
      <c r="F83" s="36"/>
      <c r="G83" s="14">
        <f>G84+G94</f>
        <v>880</v>
      </c>
      <c r="H83" s="10">
        <v>0</v>
      </c>
      <c r="I83" s="11">
        <v>0</v>
      </c>
    </row>
    <row r="84" spans="2:9" ht="46.5" customHeight="1">
      <c r="B84" s="15" t="s">
        <v>121</v>
      </c>
      <c r="C84" s="37" t="s">
        <v>122</v>
      </c>
      <c r="D84" s="37"/>
      <c r="E84" s="37" t="s">
        <v>46</v>
      </c>
      <c r="F84" s="37" t="s">
        <v>11</v>
      </c>
      <c r="G84" s="19">
        <f>G85</f>
        <v>880</v>
      </c>
      <c r="H84" s="10">
        <v>0</v>
      </c>
      <c r="I84" s="11">
        <v>0</v>
      </c>
    </row>
    <row r="85" spans="2:9" ht="46.5" customHeight="1">
      <c r="B85" s="67" t="s">
        <v>250</v>
      </c>
      <c r="C85" s="37" t="s">
        <v>248</v>
      </c>
      <c r="D85" s="37"/>
      <c r="E85" s="37" t="s">
        <v>46</v>
      </c>
      <c r="F85" s="37" t="s">
        <v>11</v>
      </c>
      <c r="G85" s="19">
        <f>G86</f>
        <v>880</v>
      </c>
      <c r="H85" s="10"/>
      <c r="I85" s="11"/>
    </row>
    <row r="86" spans="2:9" ht="78.75">
      <c r="B86" s="67" t="s">
        <v>251</v>
      </c>
      <c r="C86" s="37" t="s">
        <v>249</v>
      </c>
      <c r="D86" s="37" t="s">
        <v>17</v>
      </c>
      <c r="E86" s="37" t="s">
        <v>46</v>
      </c>
      <c r="F86" s="37" t="s">
        <v>11</v>
      </c>
      <c r="G86" s="19">
        <v>880</v>
      </c>
      <c r="H86" s="10"/>
      <c r="I86" s="11"/>
    </row>
    <row r="87" spans="2:9" ht="61.5" customHeight="1" hidden="1">
      <c r="B87" s="38" t="s">
        <v>123</v>
      </c>
      <c r="C87" s="37" t="s">
        <v>124</v>
      </c>
      <c r="D87" s="37"/>
      <c r="E87" s="37" t="s">
        <v>46</v>
      </c>
      <c r="F87" s="37" t="s">
        <v>11</v>
      </c>
      <c r="G87" s="39">
        <f>G88+G90+G92</f>
        <v>0</v>
      </c>
      <c r="H87" s="10">
        <v>0</v>
      </c>
      <c r="I87" s="11">
        <v>0</v>
      </c>
    </row>
    <row r="88" spans="2:9" ht="86.25" customHeight="1" hidden="1">
      <c r="B88" s="24" t="s">
        <v>125</v>
      </c>
      <c r="C88" s="37" t="s">
        <v>126</v>
      </c>
      <c r="D88" s="37" t="s">
        <v>127</v>
      </c>
      <c r="E88" s="37" t="s">
        <v>46</v>
      </c>
      <c r="F88" s="37" t="s">
        <v>11</v>
      </c>
      <c r="G88" s="39">
        <v>0</v>
      </c>
      <c r="H88" s="10"/>
      <c r="I88" s="11"/>
    </row>
    <row r="89" spans="2:9" ht="32.25" customHeight="1" hidden="1">
      <c r="B89" s="40" t="s">
        <v>128</v>
      </c>
      <c r="C89" s="37" t="s">
        <v>126</v>
      </c>
      <c r="D89" s="37" t="s">
        <v>127</v>
      </c>
      <c r="E89" s="37" t="s">
        <v>46</v>
      </c>
      <c r="F89" s="37" t="s">
        <v>11</v>
      </c>
      <c r="G89" s="39">
        <v>0</v>
      </c>
      <c r="H89" s="10"/>
      <c r="I89" s="11"/>
    </row>
    <row r="90" spans="2:9" ht="63" customHeight="1" hidden="1">
      <c r="B90" s="24" t="s">
        <v>129</v>
      </c>
      <c r="C90" s="37" t="s">
        <v>130</v>
      </c>
      <c r="D90" s="37" t="s">
        <v>127</v>
      </c>
      <c r="E90" s="37" t="s">
        <v>46</v>
      </c>
      <c r="F90" s="37" t="s">
        <v>11</v>
      </c>
      <c r="G90" s="41">
        <v>0</v>
      </c>
      <c r="H90" s="10">
        <v>0</v>
      </c>
      <c r="I90" s="11">
        <v>0</v>
      </c>
    </row>
    <row r="91" spans="2:9" ht="18.75" customHeight="1" hidden="1">
      <c r="B91" s="42" t="s">
        <v>131</v>
      </c>
      <c r="C91" s="37" t="s">
        <v>130</v>
      </c>
      <c r="D91" s="37" t="s">
        <v>127</v>
      </c>
      <c r="E91" s="37" t="s">
        <v>46</v>
      </c>
      <c r="F91" s="37" t="s">
        <v>11</v>
      </c>
      <c r="G91" s="41">
        <v>0</v>
      </c>
      <c r="H91" s="10"/>
      <c r="I91" s="11"/>
    </row>
    <row r="92" spans="2:9" ht="78" customHeight="1" hidden="1">
      <c r="B92" s="24" t="s">
        <v>132</v>
      </c>
      <c r="C92" s="37" t="s">
        <v>133</v>
      </c>
      <c r="D92" s="37" t="s">
        <v>127</v>
      </c>
      <c r="E92" s="37" t="s">
        <v>46</v>
      </c>
      <c r="F92" s="37" t="s">
        <v>11</v>
      </c>
      <c r="G92" s="39">
        <v>0</v>
      </c>
      <c r="H92" s="10">
        <v>0</v>
      </c>
      <c r="I92" s="11">
        <v>0</v>
      </c>
    </row>
    <row r="93" spans="2:9" ht="15.75" hidden="1">
      <c r="B93" s="43" t="s">
        <v>134</v>
      </c>
      <c r="C93" s="37" t="s">
        <v>133</v>
      </c>
      <c r="D93" s="37" t="s">
        <v>127</v>
      </c>
      <c r="E93" s="37" t="s">
        <v>46</v>
      </c>
      <c r="F93" s="37" t="s">
        <v>11</v>
      </c>
      <c r="G93" s="39">
        <v>0</v>
      </c>
      <c r="H93" s="10">
        <v>0</v>
      </c>
      <c r="I93" s="11">
        <v>0</v>
      </c>
    </row>
    <row r="94" spans="2:9" ht="48.75" customHeight="1" hidden="1">
      <c r="B94" s="15" t="s">
        <v>135</v>
      </c>
      <c r="C94" s="36" t="s">
        <v>136</v>
      </c>
      <c r="D94" s="18"/>
      <c r="E94" s="36" t="s">
        <v>46</v>
      </c>
      <c r="F94" s="36" t="s">
        <v>11</v>
      </c>
      <c r="G94" s="39">
        <f>G95</f>
        <v>0</v>
      </c>
      <c r="H94" s="10">
        <v>0</v>
      </c>
      <c r="I94" s="11">
        <v>0</v>
      </c>
    </row>
    <row r="95" spans="2:9" ht="47.25" customHeight="1" hidden="1">
      <c r="B95" s="24" t="s">
        <v>137</v>
      </c>
      <c r="C95" s="37" t="s">
        <v>138</v>
      </c>
      <c r="D95" s="18"/>
      <c r="E95" s="37" t="s">
        <v>46</v>
      </c>
      <c r="F95" s="37" t="s">
        <v>11</v>
      </c>
      <c r="G95" s="39">
        <f>G96+G97</f>
        <v>0</v>
      </c>
      <c r="H95" s="10"/>
      <c r="I95" s="11"/>
    </row>
    <row r="96" spans="2:9" ht="62.25" customHeight="1" hidden="1">
      <c r="B96" s="25" t="s">
        <v>139</v>
      </c>
      <c r="C96" s="37" t="s">
        <v>140</v>
      </c>
      <c r="D96" s="37" t="s">
        <v>127</v>
      </c>
      <c r="E96" s="37" t="s">
        <v>46</v>
      </c>
      <c r="F96" s="37" t="s">
        <v>11</v>
      </c>
      <c r="G96" s="41">
        <v>0</v>
      </c>
      <c r="H96" s="10"/>
      <c r="I96" s="11"/>
    </row>
    <row r="97" spans="2:9" ht="59.25" customHeight="1" hidden="1">
      <c r="B97" s="25" t="s">
        <v>141</v>
      </c>
      <c r="C97" s="37" t="s">
        <v>142</v>
      </c>
      <c r="D97" s="37" t="s">
        <v>127</v>
      </c>
      <c r="E97" s="37" t="s">
        <v>46</v>
      </c>
      <c r="F97" s="37" t="s">
        <v>11</v>
      </c>
      <c r="G97" s="41">
        <v>0</v>
      </c>
      <c r="H97" s="10"/>
      <c r="I97" s="11"/>
    </row>
    <row r="98" spans="2:9" ht="36.75" customHeight="1">
      <c r="B98" s="15" t="s">
        <v>143</v>
      </c>
      <c r="C98" s="16" t="s">
        <v>14</v>
      </c>
      <c r="D98" s="16"/>
      <c r="E98" s="16" t="s">
        <v>46</v>
      </c>
      <c r="F98" s="16" t="s">
        <v>11</v>
      </c>
      <c r="G98" s="14">
        <f>G99</f>
        <v>858.4</v>
      </c>
      <c r="H98" s="10">
        <v>0</v>
      </c>
      <c r="I98" s="11">
        <v>0</v>
      </c>
    </row>
    <row r="99" spans="2:9" ht="34.5" customHeight="1">
      <c r="B99" s="25" t="s">
        <v>144</v>
      </c>
      <c r="C99" s="18" t="s">
        <v>145</v>
      </c>
      <c r="D99" s="18"/>
      <c r="E99" s="18" t="s">
        <v>46</v>
      </c>
      <c r="F99" s="18" t="s">
        <v>11</v>
      </c>
      <c r="G99" s="19">
        <f>G100</f>
        <v>858.4</v>
      </c>
      <c r="H99" s="10">
        <v>0</v>
      </c>
      <c r="I99" s="11">
        <v>0</v>
      </c>
    </row>
    <row r="100" spans="2:9" ht="63">
      <c r="B100" s="25" t="s">
        <v>146</v>
      </c>
      <c r="C100" s="18" t="s">
        <v>147</v>
      </c>
      <c r="D100" s="18" t="s">
        <v>17</v>
      </c>
      <c r="E100" s="18" t="s">
        <v>46</v>
      </c>
      <c r="F100" s="18" t="s">
        <v>11</v>
      </c>
      <c r="G100" s="39">
        <v>858.4</v>
      </c>
      <c r="H100" s="10">
        <v>0</v>
      </c>
      <c r="I100" s="11">
        <v>0</v>
      </c>
    </row>
    <row r="101" spans="2:9" ht="49.5" customHeight="1">
      <c r="B101" s="33" t="s">
        <v>148</v>
      </c>
      <c r="C101" s="16" t="s">
        <v>63</v>
      </c>
      <c r="D101" s="16"/>
      <c r="E101" s="16" t="s">
        <v>46</v>
      </c>
      <c r="F101" s="16" t="s">
        <v>49</v>
      </c>
      <c r="G101" s="14">
        <f>G102+G107</f>
        <v>6337.2</v>
      </c>
      <c r="H101" s="10">
        <v>0</v>
      </c>
      <c r="I101" s="11">
        <v>0</v>
      </c>
    </row>
    <row r="102" spans="2:9" ht="41.25" customHeight="1">
      <c r="B102" s="44" t="s">
        <v>149</v>
      </c>
      <c r="C102" s="18" t="s">
        <v>150</v>
      </c>
      <c r="D102" s="18"/>
      <c r="E102" s="18" t="s">
        <v>46</v>
      </c>
      <c r="F102" s="18" t="s">
        <v>49</v>
      </c>
      <c r="G102" s="19">
        <f>G103+G105</f>
        <v>5812.3</v>
      </c>
      <c r="H102" s="10"/>
      <c r="I102" s="11"/>
    </row>
    <row r="103" spans="2:9" ht="94.5">
      <c r="B103" s="17" t="s">
        <v>151</v>
      </c>
      <c r="C103" s="18" t="s">
        <v>152</v>
      </c>
      <c r="D103" s="18" t="s">
        <v>17</v>
      </c>
      <c r="E103" s="18" t="s">
        <v>46</v>
      </c>
      <c r="F103" s="18" t="s">
        <v>49</v>
      </c>
      <c r="G103" s="19">
        <v>5439.2</v>
      </c>
      <c r="H103" s="10">
        <v>0</v>
      </c>
      <c r="I103" s="11">
        <v>0</v>
      </c>
    </row>
    <row r="104" spans="2:9" ht="31.5">
      <c r="B104" s="77" t="s">
        <v>169</v>
      </c>
      <c r="C104" s="18" t="s">
        <v>152</v>
      </c>
      <c r="D104" s="18" t="s">
        <v>17</v>
      </c>
      <c r="E104" s="18" t="s">
        <v>46</v>
      </c>
      <c r="F104" s="18" t="s">
        <v>49</v>
      </c>
      <c r="G104" s="19">
        <v>272</v>
      </c>
      <c r="H104" s="10"/>
      <c r="I104" s="11"/>
    </row>
    <row r="105" spans="2:9" ht="94.5">
      <c r="B105" s="17" t="s">
        <v>151</v>
      </c>
      <c r="C105" s="18" t="s">
        <v>252</v>
      </c>
      <c r="D105" s="18" t="s">
        <v>17</v>
      </c>
      <c r="E105" s="18" t="s">
        <v>46</v>
      </c>
      <c r="F105" s="18" t="s">
        <v>49</v>
      </c>
      <c r="G105" s="19">
        <v>373.1</v>
      </c>
      <c r="H105" s="10"/>
      <c r="I105" s="11"/>
    </row>
    <row r="106" spans="2:9" ht="31.5">
      <c r="B106" s="77" t="s">
        <v>169</v>
      </c>
      <c r="C106" s="18" t="s">
        <v>252</v>
      </c>
      <c r="D106" s="18" t="s">
        <v>17</v>
      </c>
      <c r="E106" s="18" t="s">
        <v>46</v>
      </c>
      <c r="F106" s="18" t="s">
        <v>49</v>
      </c>
      <c r="G106" s="19">
        <v>18.7</v>
      </c>
      <c r="H106" s="10"/>
      <c r="I106" s="11"/>
    </row>
    <row r="107" spans="2:9" ht="36" customHeight="1">
      <c r="B107" s="24" t="s">
        <v>153</v>
      </c>
      <c r="C107" s="18" t="s">
        <v>154</v>
      </c>
      <c r="D107" s="18"/>
      <c r="E107" s="18" t="s">
        <v>46</v>
      </c>
      <c r="F107" s="18" t="s">
        <v>49</v>
      </c>
      <c r="G107" s="19">
        <f>G108</f>
        <v>524.9</v>
      </c>
      <c r="H107" s="10">
        <v>0</v>
      </c>
      <c r="I107" s="11">
        <v>0</v>
      </c>
    </row>
    <row r="108" spans="2:9" ht="83.25" customHeight="1">
      <c r="B108" s="17" t="s">
        <v>155</v>
      </c>
      <c r="C108" s="18" t="s">
        <v>156</v>
      </c>
      <c r="D108" s="18" t="s">
        <v>17</v>
      </c>
      <c r="E108" s="18" t="s">
        <v>46</v>
      </c>
      <c r="F108" s="18" t="s">
        <v>49</v>
      </c>
      <c r="G108" s="19">
        <v>524.9</v>
      </c>
      <c r="H108" s="10">
        <v>0</v>
      </c>
      <c r="I108" s="11">
        <v>0</v>
      </c>
    </row>
    <row r="109" spans="2:9" ht="69.75" customHeight="1">
      <c r="B109" s="15" t="s">
        <v>157</v>
      </c>
      <c r="C109" s="16" t="s">
        <v>158</v>
      </c>
      <c r="D109" s="13"/>
      <c r="E109" s="16" t="s">
        <v>47</v>
      </c>
      <c r="F109" s="16" t="s">
        <v>11</v>
      </c>
      <c r="G109" s="14">
        <f>G110+G112+G117</f>
        <v>12727.9</v>
      </c>
      <c r="H109" s="10">
        <v>0</v>
      </c>
      <c r="I109" s="11">
        <v>0</v>
      </c>
    </row>
    <row r="110" spans="2:9" ht="47.25">
      <c r="B110" s="24" t="s">
        <v>159</v>
      </c>
      <c r="C110" s="18" t="s">
        <v>160</v>
      </c>
      <c r="D110" s="31"/>
      <c r="E110" s="18" t="s">
        <v>47</v>
      </c>
      <c r="F110" s="18" t="s">
        <v>11</v>
      </c>
      <c r="G110" s="19">
        <f>G111</f>
        <v>121</v>
      </c>
      <c r="H110" s="10">
        <v>0</v>
      </c>
      <c r="I110" s="11">
        <v>0</v>
      </c>
    </row>
    <row r="111" spans="2:9" ht="69.75" customHeight="1">
      <c r="B111" s="24" t="s">
        <v>161</v>
      </c>
      <c r="C111" s="18" t="s">
        <v>253</v>
      </c>
      <c r="D111" s="32">
        <v>600</v>
      </c>
      <c r="E111" s="18" t="s">
        <v>47</v>
      </c>
      <c r="F111" s="18" t="s">
        <v>11</v>
      </c>
      <c r="G111" s="19">
        <v>121</v>
      </c>
      <c r="H111" s="10">
        <v>0</v>
      </c>
      <c r="I111" s="11">
        <v>0</v>
      </c>
    </row>
    <row r="112" spans="2:9" ht="29.25" customHeight="1">
      <c r="B112" s="24" t="s">
        <v>162</v>
      </c>
      <c r="C112" s="45" t="s">
        <v>163</v>
      </c>
      <c r="D112" s="45"/>
      <c r="E112" s="45" t="s">
        <v>47</v>
      </c>
      <c r="F112" s="45" t="s">
        <v>11</v>
      </c>
      <c r="G112" s="46">
        <f>G113+G114+G115</f>
        <v>12475.3</v>
      </c>
      <c r="H112" s="10"/>
      <c r="I112" s="11"/>
    </row>
    <row r="113" spans="2:9" ht="63" customHeight="1">
      <c r="B113" s="47" t="s">
        <v>164</v>
      </c>
      <c r="C113" s="45" t="s">
        <v>254</v>
      </c>
      <c r="D113" s="45" t="s">
        <v>165</v>
      </c>
      <c r="E113" s="45" t="s">
        <v>47</v>
      </c>
      <c r="F113" s="45" t="s">
        <v>11</v>
      </c>
      <c r="G113" s="48">
        <v>6367.8</v>
      </c>
      <c r="H113" s="10"/>
      <c r="I113" s="11"/>
    </row>
    <row r="114" spans="2:9" ht="78.75">
      <c r="B114" s="47" t="s">
        <v>166</v>
      </c>
      <c r="C114" s="45" t="s">
        <v>255</v>
      </c>
      <c r="D114" s="45" t="s">
        <v>165</v>
      </c>
      <c r="E114" s="45" t="s">
        <v>47</v>
      </c>
      <c r="F114" s="45" t="s">
        <v>11</v>
      </c>
      <c r="G114" s="48">
        <v>1787.5</v>
      </c>
      <c r="H114" s="10"/>
      <c r="I114" s="11"/>
    </row>
    <row r="115" spans="2:9" ht="114" customHeight="1">
      <c r="B115" s="34" t="s">
        <v>167</v>
      </c>
      <c r="C115" s="45" t="s">
        <v>168</v>
      </c>
      <c r="D115" s="45" t="s">
        <v>165</v>
      </c>
      <c r="E115" s="45" t="s">
        <v>47</v>
      </c>
      <c r="F115" s="45" t="s">
        <v>11</v>
      </c>
      <c r="G115" s="48">
        <v>4320</v>
      </c>
      <c r="H115" s="10"/>
      <c r="I115" s="11"/>
    </row>
    <row r="116" spans="2:9" ht="21" customHeight="1">
      <c r="B116" s="49" t="s">
        <v>169</v>
      </c>
      <c r="C116" s="45" t="s">
        <v>168</v>
      </c>
      <c r="D116" s="45" t="s">
        <v>165</v>
      </c>
      <c r="E116" s="18" t="s">
        <v>47</v>
      </c>
      <c r="F116" s="18" t="s">
        <v>11</v>
      </c>
      <c r="G116" s="48">
        <v>820.9</v>
      </c>
      <c r="H116" s="10"/>
      <c r="I116" s="11"/>
    </row>
    <row r="117" spans="2:9" ht="47.25">
      <c r="B117" s="67" t="s">
        <v>258</v>
      </c>
      <c r="C117" s="18" t="s">
        <v>256</v>
      </c>
      <c r="D117" s="18"/>
      <c r="E117" s="18" t="s">
        <v>47</v>
      </c>
      <c r="F117" s="18" t="s">
        <v>11</v>
      </c>
      <c r="G117" s="69">
        <v>131.6</v>
      </c>
      <c r="H117" s="10"/>
      <c r="I117" s="11"/>
    </row>
    <row r="118" spans="2:9" ht="94.5">
      <c r="B118" s="67" t="s">
        <v>259</v>
      </c>
      <c r="C118" s="18" t="s">
        <v>257</v>
      </c>
      <c r="D118" s="18" t="s">
        <v>165</v>
      </c>
      <c r="E118" s="18" t="s">
        <v>47</v>
      </c>
      <c r="F118" s="18" t="s">
        <v>11</v>
      </c>
      <c r="G118" s="69">
        <v>131.6</v>
      </c>
      <c r="H118" s="10"/>
      <c r="I118" s="11"/>
    </row>
    <row r="119" spans="2:9" ht="15.75">
      <c r="B119" s="68" t="s">
        <v>169</v>
      </c>
      <c r="C119" s="18" t="s">
        <v>257</v>
      </c>
      <c r="D119" s="18" t="s">
        <v>165</v>
      </c>
      <c r="E119" s="18" t="s">
        <v>47</v>
      </c>
      <c r="F119" s="18" t="s">
        <v>11</v>
      </c>
      <c r="G119" s="69">
        <v>6.6</v>
      </c>
      <c r="H119" s="10"/>
      <c r="I119" s="11"/>
    </row>
    <row r="120" spans="2:9" ht="94.5">
      <c r="B120" s="33" t="s">
        <v>170</v>
      </c>
      <c r="C120" s="16" t="s">
        <v>171</v>
      </c>
      <c r="D120" s="13"/>
      <c r="E120" s="16" t="s">
        <v>47</v>
      </c>
      <c r="F120" s="16" t="s">
        <v>11</v>
      </c>
      <c r="G120" s="14">
        <f>G121</f>
        <v>11093.9</v>
      </c>
      <c r="H120" s="10">
        <v>0</v>
      </c>
      <c r="I120" s="11">
        <v>0</v>
      </c>
    </row>
    <row r="121" spans="2:9" ht="54" customHeight="1">
      <c r="B121" s="17" t="s">
        <v>172</v>
      </c>
      <c r="C121" s="18" t="s">
        <v>173</v>
      </c>
      <c r="D121" s="31"/>
      <c r="E121" s="18" t="s">
        <v>47</v>
      </c>
      <c r="F121" s="18" t="s">
        <v>11</v>
      </c>
      <c r="G121" s="19">
        <f>G122</f>
        <v>11093.9</v>
      </c>
      <c r="H121" s="10">
        <v>0</v>
      </c>
      <c r="I121" s="11">
        <v>0</v>
      </c>
    </row>
    <row r="122" spans="2:9" ht="86.25" customHeight="1">
      <c r="B122" s="24" t="s">
        <v>174</v>
      </c>
      <c r="C122" s="37" t="s">
        <v>175</v>
      </c>
      <c r="D122" s="32">
        <v>600</v>
      </c>
      <c r="E122" s="18" t="s">
        <v>47</v>
      </c>
      <c r="F122" s="18" t="s">
        <v>11</v>
      </c>
      <c r="G122" s="19">
        <v>11093.9</v>
      </c>
      <c r="H122" s="10">
        <v>0</v>
      </c>
      <c r="I122" s="11">
        <v>0</v>
      </c>
    </row>
    <row r="123" spans="2:9" ht="29.25" customHeight="1">
      <c r="B123" s="50" t="s">
        <v>169</v>
      </c>
      <c r="C123" s="37" t="s">
        <v>175</v>
      </c>
      <c r="D123" s="32">
        <v>600</v>
      </c>
      <c r="E123" s="18" t="s">
        <v>47</v>
      </c>
      <c r="F123" s="18" t="s">
        <v>11</v>
      </c>
      <c r="G123" s="19">
        <v>2108.6</v>
      </c>
      <c r="H123" s="10"/>
      <c r="I123" s="11"/>
    </row>
    <row r="124" spans="2:9" ht="50.25" customHeight="1">
      <c r="B124" s="51" t="s">
        <v>176</v>
      </c>
      <c r="C124" s="16" t="s">
        <v>177</v>
      </c>
      <c r="D124" s="13"/>
      <c r="E124" s="16" t="s">
        <v>24</v>
      </c>
      <c r="F124" s="16" t="s">
        <v>44</v>
      </c>
      <c r="G124" s="21">
        <f aca="true" t="shared" si="0" ref="G124:I125">G125</f>
        <v>574.7</v>
      </c>
      <c r="H124" s="52">
        <f t="shared" si="0"/>
        <v>285</v>
      </c>
      <c r="I124" s="21">
        <f t="shared" si="0"/>
        <v>285</v>
      </c>
    </row>
    <row r="125" spans="2:9" ht="37.5" customHeight="1">
      <c r="B125" s="34" t="s">
        <v>178</v>
      </c>
      <c r="C125" s="18" t="s">
        <v>179</v>
      </c>
      <c r="D125" s="31"/>
      <c r="E125" s="18" t="s">
        <v>24</v>
      </c>
      <c r="F125" s="18" t="s">
        <v>44</v>
      </c>
      <c r="G125" s="22">
        <f t="shared" si="0"/>
        <v>574.7</v>
      </c>
      <c r="H125" s="53">
        <f t="shared" si="0"/>
        <v>285</v>
      </c>
      <c r="I125" s="22">
        <f t="shared" si="0"/>
        <v>285</v>
      </c>
    </row>
    <row r="126" spans="2:9" ht="36" customHeight="1">
      <c r="B126" s="24" t="s">
        <v>180</v>
      </c>
      <c r="C126" s="18" t="s">
        <v>181</v>
      </c>
      <c r="D126" s="32">
        <v>500</v>
      </c>
      <c r="E126" s="18" t="s">
        <v>24</v>
      </c>
      <c r="F126" s="18" t="s">
        <v>44</v>
      </c>
      <c r="G126" s="19">
        <v>574.7</v>
      </c>
      <c r="H126" s="54">
        <v>285</v>
      </c>
      <c r="I126" s="19">
        <v>285</v>
      </c>
    </row>
    <row r="127" spans="2:9" ht="64.5" customHeight="1">
      <c r="B127" s="33" t="s">
        <v>182</v>
      </c>
      <c r="C127" s="16" t="s">
        <v>183</v>
      </c>
      <c r="D127" s="13"/>
      <c r="E127" s="16"/>
      <c r="F127" s="16"/>
      <c r="G127" s="14">
        <f>G128+G130</f>
        <v>11591.6</v>
      </c>
      <c r="H127" s="10">
        <v>0</v>
      </c>
      <c r="I127" s="11">
        <v>0</v>
      </c>
    </row>
    <row r="128" spans="2:9" ht="41.25" customHeight="1">
      <c r="B128" s="24" t="s">
        <v>184</v>
      </c>
      <c r="C128" s="18" t="s">
        <v>185</v>
      </c>
      <c r="D128" s="31"/>
      <c r="E128" s="18" t="s">
        <v>116</v>
      </c>
      <c r="F128" s="18" t="s">
        <v>11</v>
      </c>
      <c r="G128" s="19">
        <f>G129</f>
        <v>9628.1</v>
      </c>
      <c r="H128" s="10">
        <v>0</v>
      </c>
      <c r="I128" s="11">
        <v>0</v>
      </c>
    </row>
    <row r="129" spans="2:9" ht="79.5" customHeight="1">
      <c r="B129" s="47" t="s">
        <v>186</v>
      </c>
      <c r="C129" s="29" t="s">
        <v>260</v>
      </c>
      <c r="D129" s="32">
        <v>600</v>
      </c>
      <c r="E129" s="18" t="s">
        <v>116</v>
      </c>
      <c r="F129" s="18" t="s">
        <v>11</v>
      </c>
      <c r="G129" s="19">
        <f>11591.6-1963.5</f>
        <v>9628.1</v>
      </c>
      <c r="H129" s="10">
        <v>0</v>
      </c>
      <c r="I129" s="11">
        <v>0</v>
      </c>
    </row>
    <row r="130" spans="2:9" ht="57.75" customHeight="1">
      <c r="B130" s="73" t="s">
        <v>271</v>
      </c>
      <c r="C130" s="75" t="s">
        <v>273</v>
      </c>
      <c r="D130" s="32"/>
      <c r="E130" s="18" t="s">
        <v>116</v>
      </c>
      <c r="F130" s="18" t="s">
        <v>11</v>
      </c>
      <c r="G130" s="19">
        <f>G131</f>
        <v>1963.5</v>
      </c>
      <c r="H130" s="10"/>
      <c r="I130" s="11"/>
    </row>
    <row r="131" spans="2:9" ht="99" customHeight="1">
      <c r="B131" s="74" t="s">
        <v>272</v>
      </c>
      <c r="C131" s="76" t="s">
        <v>274</v>
      </c>
      <c r="D131" s="18" t="s">
        <v>165</v>
      </c>
      <c r="E131" s="18" t="s">
        <v>116</v>
      </c>
      <c r="F131" s="18" t="s">
        <v>11</v>
      </c>
      <c r="G131" s="19">
        <v>1963.5</v>
      </c>
      <c r="H131" s="10">
        <v>0</v>
      </c>
      <c r="I131" s="11">
        <v>0</v>
      </c>
    </row>
    <row r="132" spans="2:9" ht="50.25" customHeight="1" hidden="1">
      <c r="B132" s="51" t="s">
        <v>187</v>
      </c>
      <c r="C132" s="27" t="s">
        <v>188</v>
      </c>
      <c r="D132" s="35"/>
      <c r="E132" s="16"/>
      <c r="F132" s="16"/>
      <c r="G132" s="14">
        <f>G133+G136</f>
        <v>0</v>
      </c>
      <c r="H132" s="10">
        <v>0</v>
      </c>
      <c r="I132" s="11">
        <v>0</v>
      </c>
    </row>
    <row r="133" spans="2:9" ht="36" customHeight="1" hidden="1">
      <c r="B133" s="25" t="s">
        <v>189</v>
      </c>
      <c r="C133" s="37" t="s">
        <v>190</v>
      </c>
      <c r="D133" s="32"/>
      <c r="E133" s="18" t="s">
        <v>46</v>
      </c>
      <c r="F133" s="18" t="s">
        <v>28</v>
      </c>
      <c r="G133" s="19">
        <f>G134</f>
        <v>0</v>
      </c>
      <c r="H133" s="10">
        <v>0</v>
      </c>
      <c r="I133" s="11">
        <v>0</v>
      </c>
    </row>
    <row r="134" spans="2:9" ht="72" customHeight="1" hidden="1">
      <c r="B134" s="25" t="s">
        <v>191</v>
      </c>
      <c r="C134" s="18" t="s">
        <v>192</v>
      </c>
      <c r="D134" s="32">
        <v>400</v>
      </c>
      <c r="E134" s="18" t="s">
        <v>46</v>
      </c>
      <c r="F134" s="18" t="s">
        <v>49</v>
      </c>
      <c r="G134" s="19">
        <v>0</v>
      </c>
      <c r="H134" s="10">
        <v>0</v>
      </c>
      <c r="I134" s="11">
        <v>0</v>
      </c>
    </row>
    <row r="135" spans="2:9" ht="27" customHeight="1" hidden="1">
      <c r="B135" s="50" t="s">
        <v>169</v>
      </c>
      <c r="C135" s="18" t="s">
        <v>192</v>
      </c>
      <c r="D135" s="32">
        <v>400</v>
      </c>
      <c r="E135" s="18" t="s">
        <v>46</v>
      </c>
      <c r="F135" s="18" t="s">
        <v>49</v>
      </c>
      <c r="G135" s="19">
        <v>0</v>
      </c>
      <c r="H135" s="10"/>
      <c r="I135" s="11"/>
    </row>
    <row r="136" spans="2:9" ht="33" customHeight="1" hidden="1">
      <c r="B136" s="25" t="s">
        <v>193</v>
      </c>
      <c r="C136" s="37" t="s">
        <v>194</v>
      </c>
      <c r="D136" s="32"/>
      <c r="E136" s="18"/>
      <c r="F136" s="18"/>
      <c r="G136" s="19">
        <f>G137</f>
        <v>0</v>
      </c>
      <c r="H136" s="10"/>
      <c r="I136" s="11"/>
    </row>
    <row r="137" spans="2:9" ht="74.25" customHeight="1" hidden="1">
      <c r="B137" s="25" t="s">
        <v>195</v>
      </c>
      <c r="C137" s="37" t="s">
        <v>196</v>
      </c>
      <c r="D137" s="32">
        <v>400</v>
      </c>
      <c r="E137" s="18" t="s">
        <v>46</v>
      </c>
      <c r="F137" s="18" t="s">
        <v>49</v>
      </c>
      <c r="G137" s="19">
        <v>0</v>
      </c>
      <c r="H137" s="10"/>
      <c r="I137" s="11"/>
    </row>
    <row r="138" spans="2:9" ht="62.25" customHeight="1">
      <c r="B138" s="15" t="s">
        <v>197</v>
      </c>
      <c r="C138" s="27" t="s">
        <v>198</v>
      </c>
      <c r="D138" s="35"/>
      <c r="E138" s="16"/>
      <c r="F138" s="16"/>
      <c r="G138" s="14">
        <f>G139</f>
        <v>61</v>
      </c>
      <c r="H138" s="10">
        <v>0</v>
      </c>
      <c r="I138" s="11">
        <v>0</v>
      </c>
    </row>
    <row r="139" spans="2:9" ht="36" customHeight="1">
      <c r="B139" s="24" t="s">
        <v>199</v>
      </c>
      <c r="C139" s="29" t="s">
        <v>200</v>
      </c>
      <c r="D139" s="32"/>
      <c r="E139" s="18"/>
      <c r="F139" s="18"/>
      <c r="G139" s="19">
        <f>G140</f>
        <v>61</v>
      </c>
      <c r="H139" s="10">
        <v>0</v>
      </c>
      <c r="I139" s="11">
        <v>0</v>
      </c>
    </row>
    <row r="140" spans="2:9" ht="101.25" customHeight="1">
      <c r="B140" s="24" t="s">
        <v>201</v>
      </c>
      <c r="C140" s="29" t="s">
        <v>261</v>
      </c>
      <c r="D140" s="32">
        <v>600</v>
      </c>
      <c r="E140" s="18" t="s">
        <v>47</v>
      </c>
      <c r="F140" s="18" t="s">
        <v>11</v>
      </c>
      <c r="G140" s="19">
        <v>61</v>
      </c>
      <c r="H140" s="10">
        <v>0</v>
      </c>
      <c r="I140" s="11">
        <v>0</v>
      </c>
    </row>
    <row r="141" spans="2:9" ht="49.5" customHeight="1">
      <c r="B141" s="15" t="s">
        <v>202</v>
      </c>
      <c r="C141" s="27" t="s">
        <v>203</v>
      </c>
      <c r="D141" s="35"/>
      <c r="E141" s="16"/>
      <c r="F141" s="16"/>
      <c r="G141" s="55">
        <f>G142</f>
        <v>380</v>
      </c>
      <c r="H141" s="10">
        <v>0</v>
      </c>
      <c r="I141" s="11">
        <v>0</v>
      </c>
    </row>
    <row r="142" spans="2:9" ht="47.25">
      <c r="B142" s="17" t="s">
        <v>204</v>
      </c>
      <c r="C142" s="29" t="s">
        <v>205</v>
      </c>
      <c r="D142" s="18"/>
      <c r="E142" s="18" t="s">
        <v>44</v>
      </c>
      <c r="F142" s="18" t="s">
        <v>45</v>
      </c>
      <c r="G142" s="56">
        <f>G143</f>
        <v>380</v>
      </c>
      <c r="H142" s="10">
        <v>0</v>
      </c>
      <c r="I142" s="11">
        <v>0</v>
      </c>
    </row>
    <row r="143" spans="2:9" ht="47.25">
      <c r="B143" s="17" t="s">
        <v>206</v>
      </c>
      <c r="C143" s="29" t="s">
        <v>207</v>
      </c>
      <c r="D143" s="18" t="s">
        <v>17</v>
      </c>
      <c r="E143" s="18" t="s">
        <v>44</v>
      </c>
      <c r="F143" s="18" t="s">
        <v>45</v>
      </c>
      <c r="G143" s="56">
        <f>G144</f>
        <v>380</v>
      </c>
      <c r="H143" s="10"/>
      <c r="I143" s="11"/>
    </row>
    <row r="144" spans="2:9" ht="66.75" customHeight="1">
      <c r="B144" s="17" t="s">
        <v>208</v>
      </c>
      <c r="C144" s="37" t="s">
        <v>209</v>
      </c>
      <c r="D144" s="18" t="s">
        <v>17</v>
      </c>
      <c r="E144" s="18" t="s">
        <v>44</v>
      </c>
      <c r="F144" s="18" t="s">
        <v>45</v>
      </c>
      <c r="G144" s="56">
        <v>380</v>
      </c>
      <c r="H144" s="10"/>
      <c r="I144" s="11"/>
    </row>
    <row r="145" spans="2:9" ht="25.5" customHeight="1">
      <c r="B145" s="50" t="s">
        <v>169</v>
      </c>
      <c r="C145" s="37" t="s">
        <v>209</v>
      </c>
      <c r="D145" s="18" t="s">
        <v>17</v>
      </c>
      <c r="E145" s="18" t="s">
        <v>44</v>
      </c>
      <c r="F145" s="18" t="s">
        <v>45</v>
      </c>
      <c r="G145" s="56">
        <v>72.2</v>
      </c>
      <c r="H145" s="10"/>
      <c r="I145" s="11"/>
    </row>
    <row r="146" spans="2:9" ht="117.75" customHeight="1">
      <c r="B146" s="70" t="s">
        <v>262</v>
      </c>
      <c r="C146" s="36" t="s">
        <v>265</v>
      </c>
      <c r="D146" s="16"/>
      <c r="E146" s="16"/>
      <c r="F146" s="16"/>
      <c r="G146" s="14">
        <f>G147+G149</f>
        <v>600</v>
      </c>
      <c r="H146" s="10"/>
      <c r="I146" s="11"/>
    </row>
    <row r="147" spans="2:9" ht="39.75" customHeight="1">
      <c r="B147" s="72" t="s">
        <v>278</v>
      </c>
      <c r="C147" s="37" t="s">
        <v>266</v>
      </c>
      <c r="D147" s="18" t="s">
        <v>17</v>
      </c>
      <c r="E147" s="18" t="s">
        <v>44</v>
      </c>
      <c r="F147" s="18" t="s">
        <v>58</v>
      </c>
      <c r="G147" s="19">
        <f>G148</f>
        <v>300</v>
      </c>
      <c r="H147" s="10"/>
      <c r="I147" s="11"/>
    </row>
    <row r="148" spans="2:9" ht="149.25" customHeight="1">
      <c r="B148" s="63" t="s">
        <v>264</v>
      </c>
      <c r="C148" s="37" t="s">
        <v>267</v>
      </c>
      <c r="D148" s="18" t="s">
        <v>17</v>
      </c>
      <c r="E148" s="18" t="s">
        <v>44</v>
      </c>
      <c r="F148" s="18" t="s">
        <v>58</v>
      </c>
      <c r="G148" s="19">
        <v>300</v>
      </c>
      <c r="H148" s="10"/>
      <c r="I148" s="11"/>
    </row>
    <row r="149" spans="2:9" ht="35.25" customHeight="1">
      <c r="B149" s="72" t="s">
        <v>263</v>
      </c>
      <c r="C149" s="37" t="s">
        <v>266</v>
      </c>
      <c r="D149" s="18" t="s">
        <v>17</v>
      </c>
      <c r="E149" s="18" t="s">
        <v>46</v>
      </c>
      <c r="F149" s="18" t="s">
        <v>28</v>
      </c>
      <c r="G149" s="19">
        <f>G150</f>
        <v>300</v>
      </c>
      <c r="H149" s="10"/>
      <c r="I149" s="11"/>
    </row>
    <row r="150" spans="2:9" ht="147.75" customHeight="1">
      <c r="B150" s="63" t="s">
        <v>264</v>
      </c>
      <c r="C150" s="37" t="s">
        <v>267</v>
      </c>
      <c r="D150" s="18" t="s">
        <v>17</v>
      </c>
      <c r="E150" s="18" t="s">
        <v>46</v>
      </c>
      <c r="F150" s="18" t="s">
        <v>28</v>
      </c>
      <c r="G150" s="19">
        <v>300</v>
      </c>
      <c r="H150" s="10"/>
      <c r="I150" s="11"/>
    </row>
    <row r="151" spans="2:9" s="57" customFormat="1" ht="23.25" customHeight="1">
      <c r="B151" s="13" t="s">
        <v>210</v>
      </c>
      <c r="C151" s="35">
        <v>99</v>
      </c>
      <c r="D151" s="13"/>
      <c r="E151" s="13"/>
      <c r="F151" s="13"/>
      <c r="G151" s="78">
        <f>G152</f>
        <v>8223.42632</v>
      </c>
      <c r="H151" s="10">
        <v>0</v>
      </c>
      <c r="I151" s="11">
        <v>0</v>
      </c>
    </row>
    <row r="152" spans="2:9" ht="27" customHeight="1">
      <c r="B152" s="58" t="s">
        <v>268</v>
      </c>
      <c r="C152" s="32" t="s">
        <v>269</v>
      </c>
      <c r="D152" s="31"/>
      <c r="E152" s="31"/>
      <c r="F152" s="31"/>
      <c r="G152" s="71">
        <f>G153+G154+G155+G156+G157+G158+G159+G160+G161+G162+G163+G164+G165+G166</f>
        <v>8223.42632</v>
      </c>
      <c r="H152" s="10">
        <v>0</v>
      </c>
      <c r="I152" s="11">
        <v>0</v>
      </c>
    </row>
    <row r="153" spans="2:9" ht="120.75" customHeight="1">
      <c r="B153" s="34" t="s">
        <v>211</v>
      </c>
      <c r="C153" s="59" t="s">
        <v>212</v>
      </c>
      <c r="D153" s="32">
        <v>100</v>
      </c>
      <c r="E153" s="18" t="s">
        <v>11</v>
      </c>
      <c r="F153" s="18" t="s">
        <v>28</v>
      </c>
      <c r="G153" s="19">
        <v>1014.3</v>
      </c>
      <c r="H153" s="10"/>
      <c r="I153" s="11"/>
    </row>
    <row r="154" spans="2:9" ht="47.25">
      <c r="B154" s="17" t="s">
        <v>213</v>
      </c>
      <c r="C154" s="59" t="s">
        <v>214</v>
      </c>
      <c r="D154" s="59" t="s">
        <v>17</v>
      </c>
      <c r="E154" s="59" t="s">
        <v>11</v>
      </c>
      <c r="F154" s="59" t="s">
        <v>49</v>
      </c>
      <c r="G154" s="41">
        <v>30</v>
      </c>
      <c r="H154" s="10">
        <v>0</v>
      </c>
      <c r="I154" s="11">
        <v>0</v>
      </c>
    </row>
    <row r="155" spans="2:9" ht="99.75" customHeight="1">
      <c r="B155" s="58" t="s">
        <v>215</v>
      </c>
      <c r="C155" s="18" t="s">
        <v>216</v>
      </c>
      <c r="D155" s="18" t="s">
        <v>33</v>
      </c>
      <c r="E155" s="18" t="s">
        <v>11</v>
      </c>
      <c r="F155" s="18" t="s">
        <v>44</v>
      </c>
      <c r="G155" s="19">
        <v>1146</v>
      </c>
      <c r="H155" s="10">
        <v>0</v>
      </c>
      <c r="I155" s="11">
        <v>0</v>
      </c>
    </row>
    <row r="156" spans="2:9" ht="96" customHeight="1">
      <c r="B156" s="17" t="s">
        <v>217</v>
      </c>
      <c r="C156" s="29" t="s">
        <v>218</v>
      </c>
      <c r="D156" s="18" t="s">
        <v>33</v>
      </c>
      <c r="E156" s="29" t="s">
        <v>11</v>
      </c>
      <c r="F156" s="29" t="s">
        <v>44</v>
      </c>
      <c r="G156" s="79">
        <f>2055.6-124.6</f>
        <v>1931</v>
      </c>
      <c r="H156" s="10">
        <v>0</v>
      </c>
      <c r="I156" s="11">
        <v>0</v>
      </c>
    </row>
    <row r="157" spans="2:9" ht="46.5" customHeight="1">
      <c r="B157" s="17" t="s">
        <v>219</v>
      </c>
      <c r="C157" s="18" t="s">
        <v>214</v>
      </c>
      <c r="D157" s="18" t="s">
        <v>17</v>
      </c>
      <c r="E157" s="18" t="s">
        <v>11</v>
      </c>
      <c r="F157" s="18" t="s">
        <v>44</v>
      </c>
      <c r="G157" s="79">
        <f>640+124.6</f>
        <v>764.6</v>
      </c>
      <c r="H157" s="10">
        <v>0</v>
      </c>
      <c r="I157" s="11">
        <v>0</v>
      </c>
    </row>
    <row r="158" spans="2:9" ht="35.25" customHeight="1">
      <c r="B158" s="17" t="s">
        <v>220</v>
      </c>
      <c r="C158" s="29" t="s">
        <v>214</v>
      </c>
      <c r="D158" s="18" t="s">
        <v>42</v>
      </c>
      <c r="E158" s="29" t="s">
        <v>11</v>
      </c>
      <c r="F158" s="29" t="s">
        <v>44</v>
      </c>
      <c r="G158" s="19">
        <v>22</v>
      </c>
      <c r="H158" s="10"/>
      <c r="I158" s="11"/>
    </row>
    <row r="159" spans="2:9" ht="45.75" customHeight="1">
      <c r="B159" s="24" t="s">
        <v>221</v>
      </c>
      <c r="C159" s="18" t="s">
        <v>222</v>
      </c>
      <c r="D159" s="18" t="s">
        <v>42</v>
      </c>
      <c r="E159" s="18" t="s">
        <v>11</v>
      </c>
      <c r="F159" s="18" t="s">
        <v>116</v>
      </c>
      <c r="G159" s="19">
        <v>20</v>
      </c>
      <c r="H159" s="10"/>
      <c r="I159" s="11"/>
    </row>
    <row r="160" spans="2:9" ht="33" customHeight="1">
      <c r="B160" s="17" t="s">
        <v>223</v>
      </c>
      <c r="C160" s="18" t="s">
        <v>224</v>
      </c>
      <c r="D160" s="18" t="s">
        <v>42</v>
      </c>
      <c r="E160" s="18" t="s">
        <v>11</v>
      </c>
      <c r="F160" s="18" t="s">
        <v>14</v>
      </c>
      <c r="G160" s="19">
        <v>13</v>
      </c>
      <c r="H160" s="10">
        <v>0</v>
      </c>
      <c r="I160" s="11">
        <v>0</v>
      </c>
    </row>
    <row r="161" spans="2:9" ht="126">
      <c r="B161" s="17" t="s">
        <v>225</v>
      </c>
      <c r="C161" s="18" t="s">
        <v>226</v>
      </c>
      <c r="D161" s="18" t="s">
        <v>33</v>
      </c>
      <c r="E161" s="18" t="s">
        <v>28</v>
      </c>
      <c r="F161" s="18" t="s">
        <v>49</v>
      </c>
      <c r="G161" s="19">
        <v>638.3</v>
      </c>
      <c r="H161" s="10">
        <v>0</v>
      </c>
      <c r="I161" s="11">
        <v>0</v>
      </c>
    </row>
    <row r="162" spans="2:9" ht="78.75">
      <c r="B162" s="17" t="s">
        <v>227</v>
      </c>
      <c r="C162" s="18" t="s">
        <v>226</v>
      </c>
      <c r="D162" s="18" t="s">
        <v>17</v>
      </c>
      <c r="E162" s="18" t="s">
        <v>28</v>
      </c>
      <c r="F162" s="18" t="s">
        <v>49</v>
      </c>
      <c r="G162" s="19">
        <v>80.7</v>
      </c>
      <c r="H162" s="10">
        <v>0</v>
      </c>
      <c r="I162" s="11">
        <v>0</v>
      </c>
    </row>
    <row r="163" spans="2:9" ht="49.5" customHeight="1">
      <c r="B163" s="25" t="s">
        <v>228</v>
      </c>
      <c r="C163" s="18" t="s">
        <v>270</v>
      </c>
      <c r="D163" s="32">
        <v>500</v>
      </c>
      <c r="E163" s="18" t="s">
        <v>49</v>
      </c>
      <c r="F163" s="18" t="s">
        <v>24</v>
      </c>
      <c r="G163" s="19">
        <v>879.4</v>
      </c>
      <c r="H163" s="10">
        <v>0</v>
      </c>
      <c r="I163" s="11">
        <v>0</v>
      </c>
    </row>
    <row r="164" spans="2:9" ht="65.25" customHeight="1">
      <c r="B164" s="28" t="s">
        <v>229</v>
      </c>
      <c r="C164" s="18" t="s">
        <v>230</v>
      </c>
      <c r="D164" s="32">
        <v>800</v>
      </c>
      <c r="E164" s="18" t="s">
        <v>44</v>
      </c>
      <c r="F164" s="18" t="s">
        <v>11</v>
      </c>
      <c r="G164" s="19">
        <v>930</v>
      </c>
      <c r="H164" s="10">
        <v>0</v>
      </c>
      <c r="I164" s="11">
        <v>0</v>
      </c>
    </row>
    <row r="165" spans="2:9" ht="36" customHeight="1">
      <c r="B165" s="17" t="s">
        <v>231</v>
      </c>
      <c r="C165" s="18" t="s">
        <v>232</v>
      </c>
      <c r="D165" s="32">
        <v>500</v>
      </c>
      <c r="E165" s="18" t="s">
        <v>24</v>
      </c>
      <c r="F165" s="18" t="s">
        <v>49</v>
      </c>
      <c r="G165" s="41">
        <v>753.6</v>
      </c>
      <c r="H165" s="10"/>
      <c r="I165" s="11"/>
    </row>
    <row r="166" spans="2:9" ht="78.75">
      <c r="B166" s="17" t="s">
        <v>233</v>
      </c>
      <c r="C166" s="18" t="s">
        <v>234</v>
      </c>
      <c r="D166" s="32">
        <v>300</v>
      </c>
      <c r="E166" s="18" t="s">
        <v>24</v>
      </c>
      <c r="F166" s="18" t="s">
        <v>49</v>
      </c>
      <c r="G166" s="71">
        <v>0.52632</v>
      </c>
      <c r="H166" s="10"/>
      <c r="I166" s="11"/>
    </row>
  </sheetData>
  <sheetProtection/>
  <mergeCells count="5">
    <mergeCell ref="B1:G1"/>
    <mergeCell ref="B2:G2"/>
    <mergeCell ref="B3:G3"/>
    <mergeCell ref="A5:G9"/>
    <mergeCell ref="B10:G10"/>
  </mergeCells>
  <printOptions/>
  <pageMargins left="0.708333333333333" right="0.708333333333333" top="0.747916666666667" bottom="0.747916666666667" header="0.511805555555555" footer="0.511805555555555"/>
  <pageSetup fitToHeight="0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HP</cp:lastModifiedBy>
  <cp:lastPrinted>2021-11-12T12:08:18Z</cp:lastPrinted>
  <dcterms:created xsi:type="dcterms:W3CDTF">2006-09-16T00:00:00Z</dcterms:created>
  <dcterms:modified xsi:type="dcterms:W3CDTF">2021-12-13T11:48:24Z</dcterms:modified>
  <cp:category/>
  <cp:version/>
  <cp:contentType/>
  <cp:contentStatus/>
  <cp:revision>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