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3-2024" sheetId="1" r:id="rId1"/>
  </sheets>
  <definedNames>
    <definedName name="_xlnm.Print_Area" localSheetId="0">'2023-2024'!$A$1:$J$169</definedName>
  </definedNames>
  <calcPr fullCalcOnLoad="1"/>
</workbook>
</file>

<file path=xl/sharedStrings.xml><?xml version="1.0" encoding="utf-8"?>
<sst xmlns="http://schemas.openxmlformats.org/spreadsheetml/2006/main" count="656" uniqueCount="285">
  <si>
    <t xml:space="preserve">к решению Совета народных депутатов
города Струнино </t>
  </si>
  <si>
    <t>Наименование</t>
  </si>
  <si>
    <t>ЦСР</t>
  </si>
  <si>
    <t>ВР</t>
  </si>
  <si>
    <t>РЗ</t>
  </si>
  <si>
    <t>ПР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</si>
  <si>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</si>
  <si>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</si>
  <si>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</si>
  <si>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</si>
  <si>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</si>
  <si>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</si>
  <si>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</si>
  <si>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</si>
  <si>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</si>
  <si>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</si>
  <si>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</si>
  <si>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</si>
  <si>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</si>
  <si>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</si>
  <si>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</si>
  <si>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</si>
  <si>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</si>
  <si>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</si>
  <si>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</si>
  <si>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</si>
  <si>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</si>
  <si>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</si>
  <si>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</si>
  <si>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</si>
  <si>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</si>
  <si>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</si>
  <si>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</si>
  <si>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</si>
  <si>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</si>
  <si>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</si>
  <si>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</si>
  <si>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</si>
  <si>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</si>
  <si>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</si>
  <si>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</si>
  <si>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</si>
  <si>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</si>
  <si>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</si>
  <si>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</si>
  <si>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</si>
  <si>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</si>
  <si>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</si>
  <si>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</si>
  <si>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</si>
  <si>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</si>
  <si>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</si>
  <si>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</si>
  <si>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</si>
  <si>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</si>
  <si>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</si>
  <si>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09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</si>
  <si>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</si>
  <si>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</si>
  <si>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</si>
  <si>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</si>
  <si>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</si>
  <si>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</si>
  <si>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</si>
  <si>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</si>
  <si>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</si>
  <si>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</si>
  <si>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</si>
  <si>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</si>
  <si>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</si>
  <si>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</si>
  <si>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</si>
  <si>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</si>
  <si>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</si>
  <si>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</si>
  <si>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</si>
  <si>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</si>
  <si>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</si>
  <si>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</si>
  <si>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</si>
  <si>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</si>
  <si>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</si>
  <si>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</si>
  <si>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</si>
  <si>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</si>
  <si>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</si>
  <si>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</si>
  <si>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</si>
  <si>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</si>
  <si>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</si>
  <si>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</si>
  <si>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</si>
  <si>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</si>
  <si>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</si>
  <si>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</si>
  <si>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</si>
  <si>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</si>
  <si>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</si>
  <si>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</si>
  <si>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</si>
  <si>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</si>
  <si>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</si>
  <si>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</si>
  <si>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</si>
  <si>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</si>
  <si>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</si>
  <si>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</si>
  <si>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</si>
  <si>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</si>
  <si>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</si>
  <si>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</si>
  <si>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</si>
  <si>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</si>
  <si>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</si>
  <si>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</si>
  <si>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</si>
  <si>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</si>
  <si>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</si>
  <si>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</si>
  <si>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</si>
  <si>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</si>
  <si>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</si>
  <si>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</si>
  <si>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</si>
  <si>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</si>
  <si>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</si>
  <si>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</si>
  <si>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</si>
  <si>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</si>
  <si>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</si>
  <si>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</si>
  <si>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</si>
  <si>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</si>
  <si>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</si>
  <si>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</si>
  <si>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</si>
  <si>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</si>
  <si>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</si>
  <si>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</si>
  <si>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</si>
  <si>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</si>
  <si>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</si>
  <si>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</si>
  <si>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</si>
  <si>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</si>
  <si>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</si>
  <si>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</si>
  <si>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</si>
  <si>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</si>
  <si>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</si>
  <si>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</si>
  <si>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</si>
  <si>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</si>
  <si>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</si>
  <si>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</si>
  <si>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</si>
  <si>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</si>
  <si>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</si>
  <si>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</si>
  <si>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</si>
  <si>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</si>
  <si>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</si>
  <si>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</si>
  <si>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</si>
  <si>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</si>
  <si>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в том числе за счет средств местного бюджета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</si>
  <si>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</si>
  <si>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</si>
  <si>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</si>
  <si>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</si>
  <si>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</si>
  <si>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</si>
  <si>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</si>
  <si>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</si>
  <si>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</si>
  <si>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</si>
  <si>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</si>
  <si>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</si>
  <si>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</si>
  <si>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</si>
  <si>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</si>
  <si>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</si>
  <si>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</si>
  <si>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</si>
  <si>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</si>
  <si>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</si>
  <si>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</si>
  <si>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</si>
  <si>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</si>
  <si>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</si>
  <si>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</si>
  <si>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</si>
  <si>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</si>
  <si>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</si>
  <si>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</si>
  <si>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</si>
  <si>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</si>
  <si>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</si>
  <si>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</si>
  <si>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</si>
  <si>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</si>
  <si>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</si>
  <si>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</si>
  <si>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</si>
  <si>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</si>
  <si>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</si>
  <si>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Непрограммные расходы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</si>
  <si>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</si>
  <si>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</si>
  <si>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</si>
  <si>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</si>
  <si>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</si>
  <si>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</si>
  <si>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</si>
  <si>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</si>
  <si>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</si>
  <si>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</si>
  <si>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</si>
  <si>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</si>
  <si>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</si>
  <si>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</si>
  <si>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</si>
  <si>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</si>
  <si>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</si>
  <si>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</si>
  <si>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</si>
  <si>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</si>
  <si>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</si>
  <si>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</si>
  <si>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</si>
  <si>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</si>
  <si>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</si>
  <si>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06 0 07</t>
  </si>
  <si>
    <t>06 0 07 2М010</t>
  </si>
  <si>
    <t>Основное мероприятие "Паспортизация автомобильных дорог общего пользования"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</si>
  <si>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</si>
  <si>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</si>
  <si>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</si>
  <si>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07 0 04</t>
  </si>
  <si>
    <t>07 0 04 20095</t>
  </si>
  <si>
    <t>07 0 05</t>
  </si>
  <si>
    <t>07 0 05 20400</t>
  </si>
  <si>
    <t>12 1 01</t>
  </si>
  <si>
    <t>12 1 01 40010</t>
  </si>
  <si>
    <t>Основное мероприятие «Обеспечение устойчивого сокращения непригодного для проживания жилищного фонда»</t>
  </si>
  <si>
    <r>
      <t xml:space="preserve">Мероприятия на обеспечение устойчивого сокращения непригодного для проживания жилищного фонда за счет средств местного бюджета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</si>
  <si>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14 0 F2 5555D</t>
  </si>
  <si>
    <t>15 0 01 20160</t>
  </si>
  <si>
    <t>15 0 02 2Д590</t>
  </si>
  <si>
    <t>15 0 02 2Б590</t>
  </si>
  <si>
    <t>15 0 03</t>
  </si>
  <si>
    <t>15 0 03 L519F</t>
  </si>
  <si>
    <t>Основное мероприятие «Модернизация комплектования библиотек в части комплектования книжных фондов»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</si>
  <si>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</si>
  <si>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18 0 01 20180</t>
  </si>
  <si>
    <t>20 0 01 20200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</si>
  <si>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</si>
  <si>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Основное мероприятие "Обеспечение инженерной и транспортной инфраструктурой "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</si>
  <si>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</si>
  <si>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</t>
  </si>
  <si>
    <t>25 0 02</t>
  </si>
  <si>
    <t>25 0 02 20055</t>
  </si>
  <si>
    <t>9 99</t>
  </si>
  <si>
    <t>99 9 00 8Ф060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</si>
  <si>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2023 и 2024 годы
</t>
  </si>
  <si>
    <t>Сумма на 2023 год, тыс. руб.</t>
  </si>
  <si>
    <t>Сумма на 2024 год, тыс. руб.</t>
  </si>
  <si>
    <t xml:space="preserve">Иные непрограммные расходы 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</si>
  <si>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</si>
  <si>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Приложение № 9</t>
  </si>
  <si>
    <t>01 0 03 10010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</si>
  <si>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</si>
  <si>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</si>
  <si>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</si>
  <si>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</si>
  <si>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99 9 00 20020</t>
  </si>
  <si>
    <t>Основное мероприятие "Создание мест накопления ТКО"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</si>
  <si>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</si>
  <si>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07 0 01  S2460</t>
  </si>
  <si>
    <t>07 0 01 S2460</t>
  </si>
  <si>
    <t>Основное мероприятие "Прочие мероприятия в области развития и модернизации материально-технической базы учреждений культуры"</t>
  </si>
  <si>
    <t xml:space="preserve">16 0 02 </t>
  </si>
  <si>
    <t>16 0 02 20200</t>
  </si>
  <si>
    <t>Проведение мероприятий (Предоставление субсидий бюджетным, автономным учреждениям и иным некоммерческим организациям)</t>
  </si>
  <si>
    <t xml:space="preserve">                                 от 14.12.2021           №60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</si>
</sst>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"/>
      <color rgb="FF000000"/>
      <name val="Arial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top" wrapText="1"/>
    </xf>
    <xf numFmtId="2" fontId="52" fillId="33" borderId="10" xfId="0" applyNumberFormat="1" applyFont="1" applyFill="1" applyBorder="1" applyAlignment="1">
      <alignment horizontal="center" vertical="top" wrapText="1"/>
    </xf>
    <xf numFmtId="164" fontId="50" fillId="33" borderId="11" xfId="0" applyNumberFormat="1" applyFont="1" applyFill="1" applyBorder="1" applyAlignment="1">
      <alignment horizontal="center" vertical="top" wrapText="1"/>
    </xf>
    <xf numFmtId="164" fontId="50" fillId="33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top"/>
    </xf>
    <xf numFmtId="2" fontId="52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/>
    </xf>
    <xf numFmtId="2" fontId="50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2" fontId="52" fillId="33" borderId="10" xfId="0" applyNumberFormat="1" applyFont="1" applyFill="1" applyBorder="1" applyAlignment="1">
      <alignment horizontal="center" vertical="top"/>
    </xf>
    <xf numFmtId="2" fontId="50" fillId="33" borderId="10" xfId="0" applyNumberFormat="1" applyFont="1" applyFill="1" applyBorder="1" applyAlignment="1">
      <alignment horizontal="center" vertical="top"/>
    </xf>
    <xf numFmtId="0" fontId="5" fillId="33" borderId="10" xfId="52" applyFont="1" applyFill="1" applyBorder="1" applyAlignment="1">
      <alignment horizontal="left" vertical="top" wrapText="1"/>
      <protection/>
    </xf>
    <xf numFmtId="0" fontId="50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50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/>
    </xf>
    <xf numFmtId="0" fontId="53" fillId="33" borderId="10" xfId="0" applyFont="1" applyFill="1" applyBorder="1" applyAlignment="1">
      <alignment vertical="top" wrapText="1"/>
    </xf>
    <xf numFmtId="2" fontId="50" fillId="33" borderId="10" xfId="0" applyNumberFormat="1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49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2" fontId="50" fillId="0" borderId="11" xfId="0" applyNumberFormat="1" applyFont="1" applyBorder="1" applyAlignment="1">
      <alignment horizontal="center" vertical="top"/>
    </xf>
    <xf numFmtId="0" fontId="50" fillId="0" borderId="0" xfId="0" applyFont="1" applyAlignment="1">
      <alignment/>
    </xf>
    <xf numFmtId="2" fontId="5" fillId="0" borderId="10" xfId="0" applyNumberFormat="1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2" fontId="52" fillId="35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167" fontId="50" fillId="0" borderId="10" xfId="0" applyNumberFormat="1" applyFont="1" applyBorder="1" applyAlignment="1">
      <alignment horizontal="center" vertical="top"/>
    </xf>
    <xf numFmtId="2" fontId="50" fillId="33" borderId="11" xfId="0" applyNumberFormat="1" applyFont="1" applyFill="1" applyBorder="1" applyAlignment="1">
      <alignment horizontal="center" vertical="top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/>
    </xf>
    <xf numFmtId="0" fontId="5" fillId="0" borderId="12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167" fontId="50" fillId="33" borderId="11" xfId="0" applyNumberFormat="1" applyFont="1" applyFill="1" applyBorder="1" applyAlignment="1">
      <alignment horizontal="center" vertical="top" wrapText="1"/>
    </xf>
    <xf numFmtId="167" fontId="50" fillId="33" borderId="10" xfId="0" applyNumberFormat="1" applyFont="1" applyFill="1" applyBorder="1" applyAlignment="1">
      <alignment horizontal="center" vertical="top" wrapText="1"/>
    </xf>
    <xf numFmtId="167" fontId="52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9"/>
  <sheetViews>
    <sheetView tabSelected="1" zoomScalePageLayoutView="0" workbookViewId="0" topLeftCell="A1">
      <selection activeCell="B3" sqref="B3:G3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8515625" style="0" customWidth="1"/>
    <col min="7" max="7" width="14.8515625" style="0" customWidth="1"/>
    <col min="8" max="8" width="8.57421875" style="1" hidden="1" customWidth="1"/>
    <col min="9" max="9" width="8.140625" style="1" hidden="1" customWidth="1"/>
    <col min="10" max="10" width="16.28125" style="0" customWidth="1"/>
    <col min="11" max="12" width="8.7109375" style="0" customWidth="1"/>
    <col min="13" max="13" width="11.00390625" style="0" customWidth="1"/>
  </cols>
  <sheetData>
    <row r="1" spans="2:7" ht="27.75" customHeight="1">
      <c r="B1" s="84" t="s">
        <v>269</v>
      </c>
      <c r="C1" s="84"/>
      <c r="D1" s="84"/>
      <c r="E1" s="84"/>
      <c r="F1" s="84"/>
      <c r="G1" s="84"/>
    </row>
    <row r="2" spans="2:7" ht="35.25" customHeight="1">
      <c r="B2" s="85" t="s">
        <v>0</v>
      </c>
      <c r="C2" s="85"/>
      <c r="D2" s="85"/>
      <c r="E2" s="85"/>
      <c r="F2" s="85"/>
      <c r="G2" s="85"/>
    </row>
    <row r="3" spans="2:7" ht="25.5" customHeight="1">
      <c r="B3" s="84" t="s">
        <v>284</v>
      </c>
      <c r="C3" s="84"/>
      <c r="D3" s="84"/>
      <c r="E3" s="84"/>
      <c r="F3" s="84"/>
      <c r="G3" s="84"/>
    </row>
    <row r="4" ht="7.5" customHeight="1">
      <c r="B4" s="2"/>
    </row>
    <row r="5" spans="1:7" ht="23.25" customHeight="1">
      <c r="A5" s="86" t="s">
        <v>264</v>
      </c>
      <c r="B5" s="86"/>
      <c r="C5" s="86"/>
      <c r="D5" s="86"/>
      <c r="E5" s="86"/>
      <c r="F5" s="86"/>
      <c r="G5" s="86"/>
    </row>
    <row r="6" spans="1:7" ht="18.75" customHeight="1">
      <c r="A6" s="86"/>
      <c r="B6" s="86"/>
      <c r="C6" s="86"/>
      <c r="D6" s="86"/>
      <c r="E6" s="86"/>
      <c r="F6" s="86"/>
      <c r="G6" s="86"/>
    </row>
    <row r="7" spans="1:7" ht="18.75" customHeight="1">
      <c r="A7" s="86"/>
      <c r="B7" s="86"/>
      <c r="C7" s="86"/>
      <c r="D7" s="86"/>
      <c r="E7" s="86"/>
      <c r="F7" s="86"/>
      <c r="G7" s="86"/>
    </row>
    <row r="8" spans="1:7" ht="18.75" customHeight="1">
      <c r="A8" s="86"/>
      <c r="B8" s="86"/>
      <c r="C8" s="86"/>
      <c r="D8" s="86"/>
      <c r="E8" s="86"/>
      <c r="F8" s="86"/>
      <c r="G8" s="86"/>
    </row>
    <row r="9" spans="1:7" ht="29.25" customHeight="1">
      <c r="A9" s="86"/>
      <c r="B9" s="86"/>
      <c r="C9" s="86"/>
      <c r="D9" s="86"/>
      <c r="E9" s="86"/>
      <c r="F9" s="86"/>
      <c r="G9" s="86"/>
    </row>
    <row r="10" spans="2:7" ht="19.5" customHeight="1" hidden="1">
      <c r="B10" s="85"/>
      <c r="C10" s="85"/>
      <c r="D10" s="85"/>
      <c r="E10" s="85"/>
      <c r="F10" s="85"/>
      <c r="G10" s="85"/>
    </row>
    <row r="11" ht="15">
      <c r="B11" s="3"/>
    </row>
    <row r="12" spans="2:10" ht="53.25" customHeight="1"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5" t="s">
        <v>265</v>
      </c>
      <c r="H12" s="5" t="s">
        <v>265</v>
      </c>
      <c r="I12" s="5" t="s">
        <v>265</v>
      </c>
      <c r="J12" s="5" t="s">
        <v>266</v>
      </c>
    </row>
    <row r="13" spans="2:10" ht="18.75">
      <c r="B13" s="6" t="s">
        <v>6</v>
      </c>
      <c r="C13" s="7"/>
      <c r="D13" s="7"/>
      <c r="E13" s="7"/>
      <c r="F13" s="7"/>
      <c r="G13" s="8">
        <f>G14+G153</f>
        <v>228009</v>
      </c>
      <c r="H13" s="8">
        <f>H14+H153</f>
        <v>31324.199999999997</v>
      </c>
      <c r="I13" s="8">
        <f>I14+I153</f>
        <v>31326.199999999997</v>
      </c>
      <c r="J13" s="8">
        <f>J14+J153</f>
        <v>292283.99999999994</v>
      </c>
    </row>
    <row r="14" spans="2:10" ht="21" customHeight="1">
      <c r="B14" s="11" t="s">
        <v>7</v>
      </c>
      <c r="C14" s="12"/>
      <c r="D14" s="12"/>
      <c r="E14" s="12"/>
      <c r="F14" s="12"/>
      <c r="G14" s="79">
        <f>G15+G22+G35+G38+G42+G45+G58+G71+G74+G77+G80+G83+G98+G101+G109+G120+G126+G129+G134+G140+G143+G148</f>
        <v>221243.97368</v>
      </c>
      <c r="H14" s="79">
        <f>H15+H22+H35+H38+H42+H45+H58+H71+H74+H77+H80+H83+H98+H101+H109+H120+H126+H129+H134+H140+H143+H148</f>
        <v>26143.299999999996</v>
      </c>
      <c r="I14" s="79">
        <f>I15+I22+I35+I38+I42+I45+I58+I71+I74+I77+I80+I83+I98+I101+I109+I120+I126+I129+I134+I140+I143+I148</f>
        <v>26145.299999999996</v>
      </c>
      <c r="J14" s="79">
        <f>J15+J22+J35+J38+J42+J45+J58+J71+J74+J77+J80+J83+J98+J101+J109+J120+J126+J129+J134+J140+J143+J148</f>
        <v>285477.67367999995</v>
      </c>
    </row>
    <row r="15" spans="2:10" ht="45.75" customHeight="1">
      <c r="B15" s="14" t="s">
        <v>8</v>
      </c>
      <c r="C15" s="15" t="s">
        <v>9</v>
      </c>
      <c r="D15" s="15"/>
      <c r="E15" s="15"/>
      <c r="F15" s="15"/>
      <c r="G15" s="79">
        <f>G16++G18+G20</f>
        <v>1039.57368</v>
      </c>
      <c r="H15" s="79">
        <f>H16++H18+H20</f>
        <v>0</v>
      </c>
      <c r="I15" s="79">
        <f>I16++I18+I20</f>
        <v>0</v>
      </c>
      <c r="J15" s="79">
        <f>J16++J18+J20</f>
        <v>1039.57368</v>
      </c>
    </row>
    <row r="16" spans="2:10" ht="48.75" customHeight="1">
      <c r="B16" s="16" t="s">
        <v>10</v>
      </c>
      <c r="C16" s="17" t="s">
        <v>11</v>
      </c>
      <c r="D16" s="17"/>
      <c r="E16" s="17" t="s">
        <v>9</v>
      </c>
      <c r="F16" s="17" t="s">
        <v>12</v>
      </c>
      <c r="G16" s="18">
        <f>G17</f>
        <v>10</v>
      </c>
      <c r="H16" s="18">
        <f>H17</f>
        <v>0</v>
      </c>
      <c r="I16" s="18">
        <f>I17</f>
        <v>0</v>
      </c>
      <c r="J16" s="18">
        <f>J17</f>
        <v>10</v>
      </c>
    </row>
    <row r="17" spans="2:10" ht="47.25">
      <c r="B17" s="16" t="s">
        <v>13</v>
      </c>
      <c r="C17" s="17" t="s">
        <v>14</v>
      </c>
      <c r="D17" s="17" t="s">
        <v>15</v>
      </c>
      <c r="E17" s="17" t="s">
        <v>9</v>
      </c>
      <c r="F17" s="17" t="s">
        <v>12</v>
      </c>
      <c r="G17" s="18">
        <v>10</v>
      </c>
      <c r="H17" s="9">
        <v>0</v>
      </c>
      <c r="I17" s="10">
        <v>0</v>
      </c>
      <c r="J17" s="18">
        <v>10</v>
      </c>
    </row>
    <row r="18" spans="2:10" ht="78.75">
      <c r="B18" s="16" t="s">
        <v>16</v>
      </c>
      <c r="C18" s="17" t="s">
        <v>17</v>
      </c>
      <c r="D18" s="17"/>
      <c r="E18" s="17" t="s">
        <v>9</v>
      </c>
      <c r="F18" s="17" t="s">
        <v>12</v>
      </c>
      <c r="G18" s="18">
        <f>G19</f>
        <v>300</v>
      </c>
      <c r="H18" s="18">
        <f>H19</f>
        <v>0</v>
      </c>
      <c r="I18" s="18">
        <f>I19</f>
        <v>0</v>
      </c>
      <c r="J18" s="18">
        <f>J19</f>
        <v>300</v>
      </c>
    </row>
    <row r="19" spans="2:10" ht="94.5">
      <c r="B19" s="16" t="s">
        <v>18</v>
      </c>
      <c r="C19" s="17" t="s">
        <v>19</v>
      </c>
      <c r="D19" s="17" t="s">
        <v>15</v>
      </c>
      <c r="E19" s="17" t="s">
        <v>9</v>
      </c>
      <c r="F19" s="17" t="s">
        <v>12</v>
      </c>
      <c r="G19" s="18">
        <v>300</v>
      </c>
      <c r="H19" s="9">
        <v>0</v>
      </c>
      <c r="I19" s="10">
        <v>0</v>
      </c>
      <c r="J19" s="18">
        <v>300</v>
      </c>
    </row>
    <row r="20" spans="2:10" ht="31.5">
      <c r="B20" s="19" t="s">
        <v>20</v>
      </c>
      <c r="C20" s="17" t="s">
        <v>21</v>
      </c>
      <c r="D20" s="17"/>
      <c r="E20" s="17" t="s">
        <v>22</v>
      </c>
      <c r="F20" s="17" t="s">
        <v>9</v>
      </c>
      <c r="G20" s="68">
        <f>G21</f>
        <v>729.57368</v>
      </c>
      <c r="H20" s="68">
        <f>H21</f>
        <v>0</v>
      </c>
      <c r="I20" s="68">
        <f>I21</f>
        <v>0</v>
      </c>
      <c r="J20" s="68">
        <f>J21</f>
        <v>729.57368</v>
      </c>
    </row>
    <row r="21" spans="2:10" ht="31.5">
      <c r="B21" s="16" t="s">
        <v>23</v>
      </c>
      <c r="C21" s="17" t="s">
        <v>270</v>
      </c>
      <c r="D21" s="17" t="s">
        <v>24</v>
      </c>
      <c r="E21" s="17" t="s">
        <v>22</v>
      </c>
      <c r="F21" s="17" t="s">
        <v>9</v>
      </c>
      <c r="G21" s="68">
        <v>729.57368</v>
      </c>
      <c r="H21" s="77">
        <v>0</v>
      </c>
      <c r="I21" s="78">
        <v>0</v>
      </c>
      <c r="J21" s="68">
        <v>729.57368</v>
      </c>
    </row>
    <row r="22" spans="2:10" ht="78.75">
      <c r="B22" s="14" t="s">
        <v>25</v>
      </c>
      <c r="C22" s="15" t="s">
        <v>26</v>
      </c>
      <c r="D22" s="15"/>
      <c r="E22" s="15"/>
      <c r="F22" s="15"/>
      <c r="G22" s="20">
        <f>G23+G25+G27+G29+G31+G33</f>
        <v>20464.3</v>
      </c>
      <c r="H22" s="20">
        <f>H23+H25+H27+H29+H31+H33</f>
        <v>16097.199999999997</v>
      </c>
      <c r="I22" s="20">
        <f>I23+I25+I27+I29+I31+I33</f>
        <v>16097.199999999997</v>
      </c>
      <c r="J22" s="20">
        <f>J23+J25+J27+J29+J31+J33</f>
        <v>20511.6</v>
      </c>
    </row>
    <row r="23" spans="2:10" ht="34.5" customHeight="1">
      <c r="B23" s="16" t="s">
        <v>27</v>
      </c>
      <c r="C23" s="17" t="s">
        <v>28</v>
      </c>
      <c r="D23" s="17"/>
      <c r="E23" s="17" t="s">
        <v>9</v>
      </c>
      <c r="F23" s="17" t="s">
        <v>12</v>
      </c>
      <c r="G23" s="21">
        <f>G24</f>
        <v>12307.4</v>
      </c>
      <c r="H23" s="21">
        <f>H24</f>
        <v>12307.4</v>
      </c>
      <c r="I23" s="21">
        <f>I24</f>
        <v>12307.4</v>
      </c>
      <c r="J23" s="21">
        <f>J24</f>
        <v>12307.4</v>
      </c>
    </row>
    <row r="24" spans="2:10" ht="108.75" customHeight="1">
      <c r="B24" s="16" t="s">
        <v>29</v>
      </c>
      <c r="C24" s="17" t="s">
        <v>30</v>
      </c>
      <c r="D24" s="17" t="s">
        <v>31</v>
      </c>
      <c r="E24" s="17" t="s">
        <v>9</v>
      </c>
      <c r="F24" s="17" t="s">
        <v>12</v>
      </c>
      <c r="G24" s="18">
        <v>12307.4</v>
      </c>
      <c r="H24" s="18">
        <v>12307.4</v>
      </c>
      <c r="I24" s="18">
        <v>12307.4</v>
      </c>
      <c r="J24" s="18">
        <v>12307.4</v>
      </c>
    </row>
    <row r="25" spans="2:10" ht="47.25">
      <c r="B25" s="16" t="s">
        <v>32</v>
      </c>
      <c r="C25" s="17" t="s">
        <v>33</v>
      </c>
      <c r="D25" s="17"/>
      <c r="E25" s="17" t="s">
        <v>9</v>
      </c>
      <c r="F25" s="17" t="s">
        <v>12</v>
      </c>
      <c r="G25" s="18">
        <f>G26</f>
        <v>1805.5</v>
      </c>
      <c r="H25" s="18">
        <f>H26</f>
        <v>0</v>
      </c>
      <c r="I25" s="18">
        <f>I26</f>
        <v>0</v>
      </c>
      <c r="J25" s="18">
        <f>J26</f>
        <v>1852.8</v>
      </c>
    </row>
    <row r="26" spans="2:10" ht="63">
      <c r="B26" s="22" t="s">
        <v>34</v>
      </c>
      <c r="C26" s="17" t="s">
        <v>35</v>
      </c>
      <c r="D26" s="17" t="s">
        <v>15</v>
      </c>
      <c r="E26" s="17" t="s">
        <v>9</v>
      </c>
      <c r="F26" s="17" t="s">
        <v>12</v>
      </c>
      <c r="G26" s="18">
        <v>1805.5</v>
      </c>
      <c r="H26" s="9">
        <v>0</v>
      </c>
      <c r="I26" s="10">
        <v>0</v>
      </c>
      <c r="J26" s="18">
        <v>1852.8</v>
      </c>
    </row>
    <row r="27" spans="2:10" ht="31.5">
      <c r="B27" s="22" t="s">
        <v>36</v>
      </c>
      <c r="C27" s="17" t="s">
        <v>37</v>
      </c>
      <c r="D27" s="17"/>
      <c r="E27" s="17" t="s">
        <v>9</v>
      </c>
      <c r="F27" s="17" t="s">
        <v>12</v>
      </c>
      <c r="G27" s="21">
        <f>G28</f>
        <v>24.3</v>
      </c>
      <c r="H27" s="21">
        <f>H28</f>
        <v>24.3</v>
      </c>
      <c r="I27" s="21">
        <f>I28</f>
        <v>24.3</v>
      </c>
      <c r="J27" s="21">
        <f>J28</f>
        <v>24.3</v>
      </c>
    </row>
    <row r="28" spans="2:10" ht="47.25">
      <c r="B28" s="22" t="s">
        <v>38</v>
      </c>
      <c r="C28" s="17" t="s">
        <v>39</v>
      </c>
      <c r="D28" s="17" t="s">
        <v>40</v>
      </c>
      <c r="E28" s="17" t="s">
        <v>9</v>
      </c>
      <c r="F28" s="17" t="s">
        <v>12</v>
      </c>
      <c r="G28" s="18">
        <v>24.3</v>
      </c>
      <c r="H28" s="18">
        <v>24.3</v>
      </c>
      <c r="I28" s="18">
        <v>24.3</v>
      </c>
      <c r="J28" s="18">
        <v>24.3</v>
      </c>
    </row>
    <row r="29" spans="2:10" ht="31.5">
      <c r="B29" s="16" t="s">
        <v>41</v>
      </c>
      <c r="C29" s="17" t="s">
        <v>28</v>
      </c>
      <c r="D29" s="17"/>
      <c r="E29" s="17" t="s">
        <v>42</v>
      </c>
      <c r="F29" s="17" t="s">
        <v>43</v>
      </c>
      <c r="G29" s="18">
        <f>G30</f>
        <v>1211.8</v>
      </c>
      <c r="H29" s="18">
        <f>H30</f>
        <v>1211.8</v>
      </c>
      <c r="I29" s="18">
        <f>I30</f>
        <v>1211.8</v>
      </c>
      <c r="J29" s="18">
        <f>J30</f>
        <v>1211.8</v>
      </c>
    </row>
    <row r="30" spans="2:10" ht="141.75">
      <c r="B30" s="16" t="s">
        <v>29</v>
      </c>
      <c r="C30" s="17" t="s">
        <v>30</v>
      </c>
      <c r="D30" s="17" t="s">
        <v>31</v>
      </c>
      <c r="E30" s="17" t="s">
        <v>42</v>
      </c>
      <c r="F30" s="17" t="s">
        <v>43</v>
      </c>
      <c r="G30" s="18">
        <v>1211.8</v>
      </c>
      <c r="H30" s="18">
        <v>1211.8</v>
      </c>
      <c r="I30" s="18">
        <v>1211.8</v>
      </c>
      <c r="J30" s="18">
        <v>1211.8</v>
      </c>
    </row>
    <row r="31" spans="2:10" ht="31.5">
      <c r="B31" s="16" t="s">
        <v>41</v>
      </c>
      <c r="C31" s="17" t="s">
        <v>28</v>
      </c>
      <c r="D31" s="17"/>
      <c r="E31" s="17" t="s">
        <v>44</v>
      </c>
      <c r="F31" s="17" t="s">
        <v>44</v>
      </c>
      <c r="G31" s="18">
        <f>G32</f>
        <v>2561.6</v>
      </c>
      <c r="H31" s="18">
        <f>H32</f>
        <v>0</v>
      </c>
      <c r="I31" s="18">
        <f>I32</f>
        <v>0</v>
      </c>
      <c r="J31" s="18">
        <f>J32</f>
        <v>2561.6</v>
      </c>
    </row>
    <row r="32" spans="2:10" ht="141.75">
      <c r="B32" s="16" t="s">
        <v>29</v>
      </c>
      <c r="C32" s="17" t="s">
        <v>30</v>
      </c>
      <c r="D32" s="17" t="s">
        <v>31</v>
      </c>
      <c r="E32" s="17" t="s">
        <v>44</v>
      </c>
      <c r="F32" s="17" t="s">
        <v>44</v>
      </c>
      <c r="G32" s="18">
        <v>2561.6</v>
      </c>
      <c r="H32" s="9">
        <v>0</v>
      </c>
      <c r="I32" s="10">
        <v>0</v>
      </c>
      <c r="J32" s="18">
        <v>2561.6</v>
      </c>
    </row>
    <row r="33" spans="2:10" ht="31.5">
      <c r="B33" s="16" t="s">
        <v>41</v>
      </c>
      <c r="C33" s="17" t="s">
        <v>28</v>
      </c>
      <c r="D33" s="17"/>
      <c r="E33" s="17" t="s">
        <v>45</v>
      </c>
      <c r="F33" s="17" t="s">
        <v>9</v>
      </c>
      <c r="G33" s="18">
        <f>G34</f>
        <v>2553.7</v>
      </c>
      <c r="H33" s="18">
        <f>H34</f>
        <v>2553.7</v>
      </c>
      <c r="I33" s="18">
        <f>I34</f>
        <v>2553.7</v>
      </c>
      <c r="J33" s="18">
        <f>J34</f>
        <v>2553.7</v>
      </c>
    </row>
    <row r="34" spans="2:10" ht="135.75" customHeight="1">
      <c r="B34" s="16" t="s">
        <v>29</v>
      </c>
      <c r="C34" s="17" t="s">
        <v>30</v>
      </c>
      <c r="D34" s="17" t="s">
        <v>31</v>
      </c>
      <c r="E34" s="17" t="s">
        <v>45</v>
      </c>
      <c r="F34" s="17" t="s">
        <v>9</v>
      </c>
      <c r="G34" s="18">
        <v>2553.7</v>
      </c>
      <c r="H34" s="18">
        <v>2553.7</v>
      </c>
      <c r="I34" s="18">
        <v>2553.7</v>
      </c>
      <c r="J34" s="18">
        <v>2553.7</v>
      </c>
    </row>
    <row r="35" spans="2:10" ht="72.75" customHeight="1">
      <c r="B35" s="14" t="s">
        <v>46</v>
      </c>
      <c r="C35" s="15" t="s">
        <v>47</v>
      </c>
      <c r="D35" s="15"/>
      <c r="E35" s="15" t="s">
        <v>9</v>
      </c>
      <c r="F35" s="15" t="s">
        <v>12</v>
      </c>
      <c r="G35" s="13">
        <f>G36</f>
        <v>1294</v>
      </c>
      <c r="H35" s="13">
        <f aca="true" t="shared" si="0" ref="H35:J36">H36</f>
        <v>1294</v>
      </c>
      <c r="I35" s="13">
        <f t="shared" si="0"/>
        <v>1294</v>
      </c>
      <c r="J35" s="13">
        <f t="shared" si="0"/>
        <v>1294</v>
      </c>
    </row>
    <row r="36" spans="2:10" ht="42" customHeight="1">
      <c r="B36" s="22" t="s">
        <v>48</v>
      </c>
      <c r="C36" s="17" t="s">
        <v>49</v>
      </c>
      <c r="D36" s="17"/>
      <c r="E36" s="17" t="s">
        <v>9</v>
      </c>
      <c r="F36" s="17" t="s">
        <v>12</v>
      </c>
      <c r="G36" s="18">
        <f>G37</f>
        <v>1294</v>
      </c>
      <c r="H36" s="18">
        <f t="shared" si="0"/>
        <v>1294</v>
      </c>
      <c r="I36" s="18">
        <f t="shared" si="0"/>
        <v>1294</v>
      </c>
      <c r="J36" s="18">
        <f t="shared" si="0"/>
        <v>1294</v>
      </c>
    </row>
    <row r="37" spans="2:10" ht="46.5" customHeight="1">
      <c r="B37" s="22" t="s">
        <v>13</v>
      </c>
      <c r="C37" s="17" t="s">
        <v>50</v>
      </c>
      <c r="D37" s="17" t="s">
        <v>15</v>
      </c>
      <c r="E37" s="17" t="s">
        <v>9</v>
      </c>
      <c r="F37" s="17" t="s">
        <v>12</v>
      </c>
      <c r="G37" s="18">
        <v>1294</v>
      </c>
      <c r="H37" s="18">
        <v>1294</v>
      </c>
      <c r="I37" s="18">
        <v>1294</v>
      </c>
      <c r="J37" s="18">
        <v>1294</v>
      </c>
    </row>
    <row r="38" spans="2:10" ht="62.25" customHeight="1">
      <c r="B38" s="14" t="s">
        <v>51</v>
      </c>
      <c r="C38" s="15" t="s">
        <v>42</v>
      </c>
      <c r="D38" s="15"/>
      <c r="E38" s="15"/>
      <c r="F38" s="15"/>
      <c r="G38" s="13">
        <f>G39</f>
        <v>80.3</v>
      </c>
      <c r="H38" s="13">
        <f>H39</f>
        <v>0</v>
      </c>
      <c r="I38" s="13">
        <f>I39</f>
        <v>0</v>
      </c>
      <c r="J38" s="13">
        <f>J39</f>
        <v>80.3</v>
      </c>
    </row>
    <row r="39" spans="2:10" ht="40.5" customHeight="1">
      <c r="B39" s="23" t="s">
        <v>52</v>
      </c>
      <c r="C39" s="17" t="s">
        <v>53</v>
      </c>
      <c r="D39" s="17"/>
      <c r="E39" s="17"/>
      <c r="F39" s="17"/>
      <c r="G39" s="18">
        <f>G40+G41</f>
        <v>80.3</v>
      </c>
      <c r="H39" s="18">
        <f>H40+H41</f>
        <v>0</v>
      </c>
      <c r="I39" s="18">
        <f>I40+I41</f>
        <v>0</v>
      </c>
      <c r="J39" s="18">
        <f>J40+J41</f>
        <v>80.3</v>
      </c>
    </row>
    <row r="40" spans="2:10" ht="51.75" customHeight="1">
      <c r="B40" s="24" t="s">
        <v>54</v>
      </c>
      <c r="C40" s="17" t="s">
        <v>55</v>
      </c>
      <c r="D40" s="17" t="s">
        <v>15</v>
      </c>
      <c r="E40" s="17" t="s">
        <v>47</v>
      </c>
      <c r="F40" s="17" t="s">
        <v>22</v>
      </c>
      <c r="G40" s="18">
        <v>80.3</v>
      </c>
      <c r="H40" s="9">
        <v>0</v>
      </c>
      <c r="I40" s="10">
        <v>0</v>
      </c>
      <c r="J40" s="18">
        <v>80.3</v>
      </c>
    </row>
    <row r="41" spans="2:10" ht="49.5" customHeight="1" hidden="1">
      <c r="B41" s="24" t="s">
        <v>54</v>
      </c>
      <c r="C41" s="17" t="s">
        <v>55</v>
      </c>
      <c r="D41" s="17" t="s">
        <v>15</v>
      </c>
      <c r="E41" s="17" t="s">
        <v>44</v>
      </c>
      <c r="F41" s="17" t="s">
        <v>47</v>
      </c>
      <c r="G41" s="18">
        <v>0</v>
      </c>
      <c r="H41" s="9">
        <v>0</v>
      </c>
      <c r="I41" s="10">
        <v>0</v>
      </c>
      <c r="J41" s="31"/>
    </row>
    <row r="42" spans="2:10" ht="78.75">
      <c r="B42" s="25" t="s">
        <v>57</v>
      </c>
      <c r="C42" s="26" t="s">
        <v>58</v>
      </c>
      <c r="D42" s="15"/>
      <c r="E42" s="26"/>
      <c r="F42" s="26"/>
      <c r="G42" s="13">
        <f>G43</f>
        <v>9</v>
      </c>
      <c r="H42" s="13">
        <f aca="true" t="shared" si="1" ref="H42:J43">H43</f>
        <v>0</v>
      </c>
      <c r="I42" s="13">
        <f t="shared" si="1"/>
        <v>0</v>
      </c>
      <c r="J42" s="13">
        <f t="shared" si="1"/>
        <v>9</v>
      </c>
    </row>
    <row r="43" spans="2:10" ht="55.5" customHeight="1">
      <c r="B43" s="27" t="s">
        <v>59</v>
      </c>
      <c r="C43" s="28" t="s">
        <v>60</v>
      </c>
      <c r="D43" s="17"/>
      <c r="E43" s="28" t="s">
        <v>47</v>
      </c>
      <c r="F43" s="28" t="s">
        <v>61</v>
      </c>
      <c r="G43" s="18">
        <f>G44</f>
        <v>9</v>
      </c>
      <c r="H43" s="18">
        <f t="shared" si="1"/>
        <v>0</v>
      </c>
      <c r="I43" s="18">
        <f t="shared" si="1"/>
        <v>0</v>
      </c>
      <c r="J43" s="18">
        <f t="shared" si="1"/>
        <v>9</v>
      </c>
    </row>
    <row r="44" spans="2:10" ht="53.25" customHeight="1">
      <c r="B44" s="27" t="s">
        <v>13</v>
      </c>
      <c r="C44" s="28" t="s">
        <v>62</v>
      </c>
      <c r="D44" s="17" t="s">
        <v>15</v>
      </c>
      <c r="E44" s="28" t="s">
        <v>47</v>
      </c>
      <c r="F44" s="28" t="s">
        <v>61</v>
      </c>
      <c r="G44" s="18">
        <v>9</v>
      </c>
      <c r="H44" s="9">
        <v>0</v>
      </c>
      <c r="I44" s="10">
        <v>0</v>
      </c>
      <c r="J44" s="18">
        <v>9</v>
      </c>
    </row>
    <row r="45" spans="2:10" ht="62.25" customHeight="1">
      <c r="B45" s="14" t="s">
        <v>63</v>
      </c>
      <c r="C45" s="15" t="s">
        <v>64</v>
      </c>
      <c r="D45" s="15"/>
      <c r="E45" s="15"/>
      <c r="F45" s="15"/>
      <c r="G45" s="13">
        <f>G46+G50+G52+G54+G56+G48</f>
        <v>2750</v>
      </c>
      <c r="H45" s="13">
        <f>H46+H50+H52+H54+H56+H48</f>
        <v>150</v>
      </c>
      <c r="I45" s="13">
        <f>I46+I50+I52+I54+I56+I48</f>
        <v>150</v>
      </c>
      <c r="J45" s="13">
        <f>J46+J50+J52+J54+J56+J48</f>
        <v>4150</v>
      </c>
    </row>
    <row r="46" spans="2:10" ht="35.25" customHeight="1">
      <c r="B46" s="55" t="s">
        <v>276</v>
      </c>
      <c r="C46" s="56" t="s">
        <v>232</v>
      </c>
      <c r="D46" s="17"/>
      <c r="E46" s="17" t="s">
        <v>44</v>
      </c>
      <c r="F46" s="17" t="s">
        <v>26</v>
      </c>
      <c r="G46" s="18">
        <f>100</f>
        <v>100</v>
      </c>
      <c r="H46" s="18">
        <f>100</f>
        <v>100</v>
      </c>
      <c r="I46" s="18">
        <f>100</f>
        <v>100</v>
      </c>
      <c r="J46" s="18">
        <f>100</f>
        <v>100</v>
      </c>
    </row>
    <row r="47" spans="2:10" ht="78.75">
      <c r="B47" s="55" t="s">
        <v>277</v>
      </c>
      <c r="C47" s="56" t="s">
        <v>233</v>
      </c>
      <c r="D47" s="17" t="s">
        <v>15</v>
      </c>
      <c r="E47" s="17" t="s">
        <v>44</v>
      </c>
      <c r="F47" s="17" t="s">
        <v>26</v>
      </c>
      <c r="G47" s="18">
        <v>100</v>
      </c>
      <c r="H47" s="18">
        <v>100</v>
      </c>
      <c r="I47" s="18">
        <v>100</v>
      </c>
      <c r="J47" s="18">
        <v>100</v>
      </c>
    </row>
    <row r="48" spans="2:10" ht="24" customHeight="1">
      <c r="B48" s="24" t="s">
        <v>65</v>
      </c>
      <c r="C48" s="17" t="s">
        <v>66</v>
      </c>
      <c r="D48" s="17"/>
      <c r="E48" s="17" t="s">
        <v>44</v>
      </c>
      <c r="F48" s="17" t="s">
        <v>47</v>
      </c>
      <c r="G48" s="29">
        <f>G49</f>
        <v>2500</v>
      </c>
      <c r="H48" s="29">
        <f>H49</f>
        <v>0</v>
      </c>
      <c r="I48" s="29">
        <f>I49</f>
        <v>0</v>
      </c>
      <c r="J48" s="18">
        <f>J49</f>
        <v>3700</v>
      </c>
    </row>
    <row r="49" spans="2:10" ht="47.25">
      <c r="B49" s="23" t="s">
        <v>67</v>
      </c>
      <c r="C49" s="17" t="s">
        <v>68</v>
      </c>
      <c r="D49" s="17" t="s">
        <v>15</v>
      </c>
      <c r="E49" s="17" t="s">
        <v>44</v>
      </c>
      <c r="F49" s="17" t="s">
        <v>47</v>
      </c>
      <c r="G49" s="29">
        <v>2500</v>
      </c>
      <c r="H49" s="9">
        <v>0</v>
      </c>
      <c r="I49" s="10">
        <v>0</v>
      </c>
      <c r="J49" s="18">
        <v>3700</v>
      </c>
    </row>
    <row r="50" spans="2:10" ht="33" customHeight="1">
      <c r="B50" s="24" t="s">
        <v>69</v>
      </c>
      <c r="C50" s="17" t="s">
        <v>70</v>
      </c>
      <c r="D50" s="17"/>
      <c r="E50" s="17" t="s">
        <v>44</v>
      </c>
      <c r="F50" s="17" t="s">
        <v>47</v>
      </c>
      <c r="G50" s="18">
        <f>G51</f>
        <v>50</v>
      </c>
      <c r="H50" s="18">
        <f>H51</f>
        <v>50</v>
      </c>
      <c r="I50" s="18">
        <f>I51</f>
        <v>50</v>
      </c>
      <c r="J50" s="18">
        <f>J51</f>
        <v>50</v>
      </c>
    </row>
    <row r="51" spans="2:10" ht="52.5" customHeight="1">
      <c r="B51" s="23" t="s">
        <v>71</v>
      </c>
      <c r="C51" s="17" t="s">
        <v>72</v>
      </c>
      <c r="D51" s="17" t="s">
        <v>15</v>
      </c>
      <c r="E51" s="17" t="s">
        <v>44</v>
      </c>
      <c r="F51" s="17" t="s">
        <v>47</v>
      </c>
      <c r="G51" s="18">
        <v>50</v>
      </c>
      <c r="H51" s="18">
        <v>50</v>
      </c>
      <c r="I51" s="18">
        <v>50</v>
      </c>
      <c r="J51" s="18">
        <v>50</v>
      </c>
    </row>
    <row r="52" spans="2:10" ht="36.75" customHeight="1">
      <c r="B52" s="24" t="s">
        <v>73</v>
      </c>
      <c r="C52" s="17" t="s">
        <v>74</v>
      </c>
      <c r="D52" s="17"/>
      <c r="E52" s="17" t="s">
        <v>44</v>
      </c>
      <c r="F52" s="17" t="s">
        <v>47</v>
      </c>
      <c r="G52" s="18">
        <f>G53</f>
        <v>0</v>
      </c>
      <c r="H52" s="18">
        <f>H53</f>
        <v>0</v>
      </c>
      <c r="I52" s="18">
        <f>I53</f>
        <v>0</v>
      </c>
      <c r="J52" s="18">
        <f>J53</f>
        <v>100</v>
      </c>
    </row>
    <row r="53" spans="2:10" ht="50.25" customHeight="1">
      <c r="B53" s="23" t="s">
        <v>75</v>
      </c>
      <c r="C53" s="17" t="s">
        <v>76</v>
      </c>
      <c r="D53" s="17" t="s">
        <v>15</v>
      </c>
      <c r="E53" s="17" t="s">
        <v>44</v>
      </c>
      <c r="F53" s="17" t="s">
        <v>47</v>
      </c>
      <c r="G53" s="18">
        <v>0</v>
      </c>
      <c r="H53" s="69">
        <v>0</v>
      </c>
      <c r="I53" s="40">
        <v>0</v>
      </c>
      <c r="J53" s="18">
        <v>100</v>
      </c>
    </row>
    <row r="54" spans="2:10" ht="34.5" customHeight="1">
      <c r="B54" s="24" t="s">
        <v>77</v>
      </c>
      <c r="C54" s="17" t="s">
        <v>78</v>
      </c>
      <c r="D54" s="17"/>
      <c r="E54" s="17" t="s">
        <v>44</v>
      </c>
      <c r="F54" s="17" t="s">
        <v>47</v>
      </c>
      <c r="G54" s="18">
        <f>G55</f>
        <v>0</v>
      </c>
      <c r="H54" s="18">
        <f>H55</f>
        <v>0</v>
      </c>
      <c r="I54" s="18">
        <f>I55</f>
        <v>0</v>
      </c>
      <c r="J54" s="18">
        <f>J55</f>
        <v>100</v>
      </c>
    </row>
    <row r="55" spans="2:10" ht="47.25">
      <c r="B55" s="23" t="s">
        <v>79</v>
      </c>
      <c r="C55" s="17" t="s">
        <v>80</v>
      </c>
      <c r="D55" s="17" t="s">
        <v>15</v>
      </c>
      <c r="E55" s="17" t="s">
        <v>44</v>
      </c>
      <c r="F55" s="17" t="s">
        <v>47</v>
      </c>
      <c r="G55" s="18">
        <v>0</v>
      </c>
      <c r="H55" s="69">
        <v>0</v>
      </c>
      <c r="I55" s="40">
        <v>0</v>
      </c>
      <c r="J55" s="18">
        <v>100</v>
      </c>
    </row>
    <row r="56" spans="2:10" ht="31.5" customHeight="1">
      <c r="B56" s="16" t="s">
        <v>81</v>
      </c>
      <c r="C56" s="17" t="s">
        <v>82</v>
      </c>
      <c r="D56" s="30"/>
      <c r="E56" s="17" t="s">
        <v>44</v>
      </c>
      <c r="F56" s="17" t="s">
        <v>47</v>
      </c>
      <c r="G56" s="18">
        <f>G57</f>
        <v>100</v>
      </c>
      <c r="H56" s="18">
        <f>H57</f>
        <v>0</v>
      </c>
      <c r="I56" s="18">
        <f>I57</f>
        <v>0</v>
      </c>
      <c r="J56" s="18">
        <f>J57</f>
        <v>100</v>
      </c>
    </row>
    <row r="57" spans="2:10" ht="47.25">
      <c r="B57" s="16" t="s">
        <v>83</v>
      </c>
      <c r="C57" s="17" t="s">
        <v>84</v>
      </c>
      <c r="D57" s="31">
        <v>200</v>
      </c>
      <c r="E57" s="17" t="s">
        <v>44</v>
      </c>
      <c r="F57" s="17" t="s">
        <v>47</v>
      </c>
      <c r="G57" s="18">
        <v>100</v>
      </c>
      <c r="H57" s="69">
        <v>0</v>
      </c>
      <c r="I57" s="40">
        <v>0</v>
      </c>
      <c r="J57" s="18">
        <v>100</v>
      </c>
    </row>
    <row r="58" spans="2:10" ht="50.25" customHeight="1">
      <c r="B58" s="32" t="s">
        <v>85</v>
      </c>
      <c r="C58" s="15" t="s">
        <v>86</v>
      </c>
      <c r="D58" s="15"/>
      <c r="E58" s="15"/>
      <c r="F58" s="15"/>
      <c r="G58" s="61">
        <f>G59+G63+G65+G67+G69</f>
        <v>13732.300000000001</v>
      </c>
      <c r="H58" s="61">
        <f>H59+H63+H65+H67+H69</f>
        <v>5800</v>
      </c>
      <c r="I58" s="61">
        <f>I59+I63+I65+I67+I69</f>
        <v>5800</v>
      </c>
      <c r="J58" s="61">
        <f>J59+J63+J65+J67+J69</f>
        <v>13942.5</v>
      </c>
    </row>
    <row r="59" spans="2:10" ht="53.25" customHeight="1">
      <c r="B59" s="16" t="s">
        <v>87</v>
      </c>
      <c r="C59" s="17" t="s">
        <v>88</v>
      </c>
      <c r="D59" s="17"/>
      <c r="E59" s="17" t="s">
        <v>42</v>
      </c>
      <c r="F59" s="17" t="s">
        <v>56</v>
      </c>
      <c r="G59" s="18">
        <f>G60+G61</f>
        <v>5222.2</v>
      </c>
      <c r="H59" s="18">
        <f>H60+H61</f>
        <v>0</v>
      </c>
      <c r="I59" s="18">
        <f>I60+I61</f>
        <v>0</v>
      </c>
      <c r="J59" s="18">
        <f>J60+J61</f>
        <v>5235.8</v>
      </c>
    </row>
    <row r="60" spans="2:10" ht="63" customHeight="1" hidden="1">
      <c r="B60" s="33" t="s">
        <v>89</v>
      </c>
      <c r="C60" s="17" t="s">
        <v>90</v>
      </c>
      <c r="D60" s="17" t="s">
        <v>15</v>
      </c>
      <c r="E60" s="17" t="s">
        <v>42</v>
      </c>
      <c r="F60" s="17" t="s">
        <v>56</v>
      </c>
      <c r="G60" s="18">
        <v>0</v>
      </c>
      <c r="H60" s="9">
        <v>0</v>
      </c>
      <c r="I60" s="10">
        <v>0</v>
      </c>
      <c r="J60" s="31"/>
    </row>
    <row r="61" spans="2:10" ht="78.75">
      <c r="B61" s="33" t="s">
        <v>268</v>
      </c>
      <c r="C61" s="17" t="s">
        <v>278</v>
      </c>
      <c r="D61" s="17" t="s">
        <v>15</v>
      </c>
      <c r="E61" s="17" t="s">
        <v>42</v>
      </c>
      <c r="F61" s="17" t="s">
        <v>56</v>
      </c>
      <c r="G61" s="18">
        <v>5222.2</v>
      </c>
      <c r="H61" s="9"/>
      <c r="I61" s="10"/>
      <c r="J61" s="31">
        <v>5235.8</v>
      </c>
    </row>
    <row r="62" spans="2:10" ht="24.75" customHeight="1">
      <c r="B62" s="57" t="s">
        <v>165</v>
      </c>
      <c r="C62" s="17" t="s">
        <v>279</v>
      </c>
      <c r="D62" s="17" t="s">
        <v>15</v>
      </c>
      <c r="E62" s="17" t="s">
        <v>42</v>
      </c>
      <c r="F62" s="17" t="s">
        <v>56</v>
      </c>
      <c r="G62" s="18">
        <v>992.2</v>
      </c>
      <c r="H62" s="9"/>
      <c r="I62" s="10"/>
      <c r="J62" s="31">
        <v>994.8</v>
      </c>
    </row>
    <row r="63" spans="2:10" ht="63">
      <c r="B63" s="16" t="s">
        <v>91</v>
      </c>
      <c r="C63" s="17" t="s">
        <v>92</v>
      </c>
      <c r="D63" s="17"/>
      <c r="E63" s="17" t="s">
        <v>42</v>
      </c>
      <c r="F63" s="17" t="s">
        <v>56</v>
      </c>
      <c r="G63" s="18">
        <f>G64</f>
        <v>4200</v>
      </c>
      <c r="H63" s="18">
        <f>H64</f>
        <v>4200</v>
      </c>
      <c r="I63" s="18">
        <f>I64</f>
        <v>4200</v>
      </c>
      <c r="J63" s="18">
        <f>J64</f>
        <v>4200</v>
      </c>
    </row>
    <row r="64" spans="2:10" ht="87" customHeight="1">
      <c r="B64" s="33" t="s">
        <v>93</v>
      </c>
      <c r="C64" s="17" t="s">
        <v>94</v>
      </c>
      <c r="D64" s="17" t="s">
        <v>15</v>
      </c>
      <c r="E64" s="17" t="s">
        <v>42</v>
      </c>
      <c r="F64" s="17" t="s">
        <v>56</v>
      </c>
      <c r="G64" s="18">
        <v>4200</v>
      </c>
      <c r="H64" s="18">
        <v>4200</v>
      </c>
      <c r="I64" s="18">
        <v>4200</v>
      </c>
      <c r="J64" s="18">
        <v>4200</v>
      </c>
    </row>
    <row r="65" spans="2:10" ht="31.5">
      <c r="B65" s="16" t="s">
        <v>95</v>
      </c>
      <c r="C65" s="17" t="s">
        <v>96</v>
      </c>
      <c r="D65" s="17"/>
      <c r="E65" s="17" t="s">
        <v>42</v>
      </c>
      <c r="F65" s="17" t="s">
        <v>56</v>
      </c>
      <c r="G65" s="18">
        <f>G66</f>
        <v>700</v>
      </c>
      <c r="H65" s="18">
        <f>H66</f>
        <v>700</v>
      </c>
      <c r="I65" s="18">
        <f>I66</f>
        <v>700</v>
      </c>
      <c r="J65" s="18">
        <f>J66</f>
        <v>840</v>
      </c>
    </row>
    <row r="66" spans="2:10" ht="68.25" customHeight="1">
      <c r="B66" s="33" t="s">
        <v>97</v>
      </c>
      <c r="C66" s="17" t="s">
        <v>98</v>
      </c>
      <c r="D66" s="17" t="s">
        <v>15</v>
      </c>
      <c r="E66" s="17" t="s">
        <v>42</v>
      </c>
      <c r="F66" s="17" t="s">
        <v>56</v>
      </c>
      <c r="G66" s="18">
        <v>700</v>
      </c>
      <c r="H66" s="18">
        <v>700</v>
      </c>
      <c r="I66" s="18">
        <v>700</v>
      </c>
      <c r="J66" s="18">
        <v>840</v>
      </c>
    </row>
    <row r="67" spans="2:10" ht="39" customHeight="1">
      <c r="B67" s="58" t="s">
        <v>234</v>
      </c>
      <c r="C67" s="59" t="s">
        <v>238</v>
      </c>
      <c r="D67" s="17"/>
      <c r="E67" s="17" t="s">
        <v>42</v>
      </c>
      <c r="F67" s="17" t="s">
        <v>56</v>
      </c>
      <c r="G67" s="18">
        <f>G68</f>
        <v>900</v>
      </c>
      <c r="H67" s="18">
        <f>H68</f>
        <v>900</v>
      </c>
      <c r="I67" s="18">
        <f>I68</f>
        <v>900</v>
      </c>
      <c r="J67" s="18">
        <f>J68</f>
        <v>900</v>
      </c>
    </row>
    <row r="68" spans="2:10" ht="110.25">
      <c r="B68" s="58" t="s">
        <v>235</v>
      </c>
      <c r="C68" s="60" t="s">
        <v>239</v>
      </c>
      <c r="D68" s="17" t="s">
        <v>15</v>
      </c>
      <c r="E68" s="17" t="s">
        <v>42</v>
      </c>
      <c r="F68" s="17" t="s">
        <v>56</v>
      </c>
      <c r="G68" s="18">
        <v>900</v>
      </c>
      <c r="H68" s="18">
        <v>900</v>
      </c>
      <c r="I68" s="18">
        <v>900</v>
      </c>
      <c r="J68" s="18">
        <v>900</v>
      </c>
    </row>
    <row r="69" spans="2:10" ht="36" customHeight="1">
      <c r="B69" s="58" t="s">
        <v>236</v>
      </c>
      <c r="C69" s="60" t="s">
        <v>240</v>
      </c>
      <c r="D69" s="17"/>
      <c r="E69" s="17" t="s">
        <v>42</v>
      </c>
      <c r="F69" s="17" t="s">
        <v>56</v>
      </c>
      <c r="G69" s="18">
        <f>G70</f>
        <v>2710.1</v>
      </c>
      <c r="H69" s="18">
        <f>H70</f>
        <v>0</v>
      </c>
      <c r="I69" s="18">
        <f>I70</f>
        <v>0</v>
      </c>
      <c r="J69" s="18">
        <f>J70</f>
        <v>2766.7</v>
      </c>
    </row>
    <row r="70" spans="2:10" ht="63">
      <c r="B70" s="58" t="s">
        <v>237</v>
      </c>
      <c r="C70" s="56" t="s">
        <v>241</v>
      </c>
      <c r="D70" s="17" t="s">
        <v>15</v>
      </c>
      <c r="E70" s="17" t="s">
        <v>42</v>
      </c>
      <c r="F70" s="17" t="s">
        <v>56</v>
      </c>
      <c r="G70" s="18">
        <v>2710.1</v>
      </c>
      <c r="H70" s="9"/>
      <c r="I70" s="10"/>
      <c r="J70" s="18">
        <v>2766.7</v>
      </c>
    </row>
    <row r="71" spans="2:10" ht="78.75">
      <c r="B71" s="14" t="s">
        <v>99</v>
      </c>
      <c r="C71" s="15" t="s">
        <v>45</v>
      </c>
      <c r="D71" s="12"/>
      <c r="E71" s="15"/>
      <c r="F71" s="15"/>
      <c r="G71" s="13">
        <f>G72</f>
        <v>50</v>
      </c>
      <c r="H71" s="13">
        <f aca="true" t="shared" si="2" ref="H71:J72">H72</f>
        <v>0</v>
      </c>
      <c r="I71" s="13">
        <f t="shared" si="2"/>
        <v>0</v>
      </c>
      <c r="J71" s="13">
        <f t="shared" si="2"/>
        <v>50</v>
      </c>
    </row>
    <row r="72" spans="2:10" ht="34.5" customHeight="1">
      <c r="B72" s="23" t="s">
        <v>100</v>
      </c>
      <c r="C72" s="17" t="s">
        <v>101</v>
      </c>
      <c r="D72" s="30"/>
      <c r="E72" s="17" t="s">
        <v>42</v>
      </c>
      <c r="F72" s="17" t="s">
        <v>43</v>
      </c>
      <c r="G72" s="18">
        <f>G73</f>
        <v>50</v>
      </c>
      <c r="H72" s="18">
        <f t="shared" si="2"/>
        <v>0</v>
      </c>
      <c r="I72" s="18">
        <f t="shared" si="2"/>
        <v>0</v>
      </c>
      <c r="J72" s="18">
        <f t="shared" si="2"/>
        <v>50</v>
      </c>
    </row>
    <row r="73" spans="2:10" ht="53.25" customHeight="1">
      <c r="B73" s="23" t="s">
        <v>13</v>
      </c>
      <c r="C73" s="17" t="s">
        <v>102</v>
      </c>
      <c r="D73" s="31">
        <v>200</v>
      </c>
      <c r="E73" s="17" t="s">
        <v>42</v>
      </c>
      <c r="F73" s="17" t="s">
        <v>43</v>
      </c>
      <c r="G73" s="18">
        <v>50</v>
      </c>
      <c r="H73" s="9">
        <v>0</v>
      </c>
      <c r="I73" s="10">
        <v>0</v>
      </c>
      <c r="J73" s="18">
        <v>50</v>
      </c>
    </row>
    <row r="74" spans="2:10" ht="94.5">
      <c r="B74" s="14" t="s">
        <v>103</v>
      </c>
      <c r="C74" s="15" t="s">
        <v>56</v>
      </c>
      <c r="D74" s="12"/>
      <c r="E74" s="15"/>
      <c r="F74" s="15"/>
      <c r="G74" s="13">
        <f>G75</f>
        <v>50</v>
      </c>
      <c r="H74" s="13">
        <f aca="true" t="shared" si="3" ref="H74:J75">H75</f>
        <v>50</v>
      </c>
      <c r="I74" s="13">
        <f t="shared" si="3"/>
        <v>50</v>
      </c>
      <c r="J74" s="13">
        <f t="shared" si="3"/>
        <v>50</v>
      </c>
    </row>
    <row r="75" spans="2:10" ht="31.5">
      <c r="B75" s="23" t="s">
        <v>104</v>
      </c>
      <c r="C75" s="17" t="s">
        <v>105</v>
      </c>
      <c r="D75" s="30"/>
      <c r="E75" s="17" t="s">
        <v>42</v>
      </c>
      <c r="F75" s="17" t="s">
        <v>43</v>
      </c>
      <c r="G75" s="18">
        <f>G76</f>
        <v>50</v>
      </c>
      <c r="H75" s="18">
        <f t="shared" si="3"/>
        <v>50</v>
      </c>
      <c r="I75" s="18">
        <f t="shared" si="3"/>
        <v>50</v>
      </c>
      <c r="J75" s="18">
        <f t="shared" si="3"/>
        <v>50</v>
      </c>
    </row>
    <row r="76" spans="2:10" ht="47.25">
      <c r="B76" s="23" t="s">
        <v>13</v>
      </c>
      <c r="C76" s="17" t="s">
        <v>106</v>
      </c>
      <c r="D76" s="31">
        <v>200</v>
      </c>
      <c r="E76" s="17" t="s">
        <v>42</v>
      </c>
      <c r="F76" s="17" t="s">
        <v>43</v>
      </c>
      <c r="G76" s="18">
        <v>50</v>
      </c>
      <c r="H76" s="18">
        <v>50</v>
      </c>
      <c r="I76" s="18">
        <v>50</v>
      </c>
      <c r="J76" s="18">
        <v>50</v>
      </c>
    </row>
    <row r="77" spans="2:10" ht="126">
      <c r="B77" s="14" t="s">
        <v>107</v>
      </c>
      <c r="C77" s="15" t="s">
        <v>22</v>
      </c>
      <c r="D77" s="34"/>
      <c r="E77" s="15"/>
      <c r="F77" s="15"/>
      <c r="G77" s="20">
        <f>G79</f>
        <v>60</v>
      </c>
      <c r="H77" s="20">
        <f>H79</f>
        <v>60</v>
      </c>
      <c r="I77" s="20">
        <f>I79</f>
        <v>60</v>
      </c>
      <c r="J77" s="20">
        <f>J79</f>
        <v>60</v>
      </c>
    </row>
    <row r="78" spans="2:10" ht="39.75" customHeight="1">
      <c r="B78" s="23" t="s">
        <v>108</v>
      </c>
      <c r="C78" s="17" t="s">
        <v>109</v>
      </c>
      <c r="D78" s="31"/>
      <c r="E78" s="17" t="s">
        <v>42</v>
      </c>
      <c r="F78" s="17" t="s">
        <v>43</v>
      </c>
      <c r="G78" s="21">
        <f>G79</f>
        <v>60</v>
      </c>
      <c r="H78" s="21">
        <f>H79</f>
        <v>60</v>
      </c>
      <c r="I78" s="21">
        <f>I79</f>
        <v>60</v>
      </c>
      <c r="J78" s="21">
        <f>J79</f>
        <v>60</v>
      </c>
    </row>
    <row r="79" spans="2:10" ht="54.75" customHeight="1">
      <c r="B79" s="23" t="s">
        <v>13</v>
      </c>
      <c r="C79" s="17" t="s">
        <v>110</v>
      </c>
      <c r="D79" s="31">
        <v>200</v>
      </c>
      <c r="E79" s="17" t="s">
        <v>42</v>
      </c>
      <c r="F79" s="17" t="s">
        <v>43</v>
      </c>
      <c r="G79" s="18">
        <v>60</v>
      </c>
      <c r="H79" s="18">
        <v>60</v>
      </c>
      <c r="I79" s="18">
        <v>60</v>
      </c>
      <c r="J79" s="18">
        <v>60</v>
      </c>
    </row>
    <row r="80" spans="2:10" ht="57" customHeight="1">
      <c r="B80" s="14" t="s">
        <v>111</v>
      </c>
      <c r="C80" s="15" t="s">
        <v>112</v>
      </c>
      <c r="D80" s="34"/>
      <c r="E80" s="15"/>
      <c r="F80" s="15"/>
      <c r="G80" s="13">
        <f>G81</f>
        <v>10</v>
      </c>
      <c r="H80" s="13">
        <f aca="true" t="shared" si="4" ref="H80:J81">H81</f>
        <v>10</v>
      </c>
      <c r="I80" s="13">
        <f t="shared" si="4"/>
        <v>10</v>
      </c>
      <c r="J80" s="13">
        <f t="shared" si="4"/>
        <v>10</v>
      </c>
    </row>
    <row r="81" spans="2:10" ht="40.5" customHeight="1">
      <c r="B81" s="23" t="s">
        <v>113</v>
      </c>
      <c r="C81" s="17" t="s">
        <v>114</v>
      </c>
      <c r="D81" s="31"/>
      <c r="E81" s="17" t="s">
        <v>42</v>
      </c>
      <c r="F81" s="17" t="s">
        <v>43</v>
      </c>
      <c r="G81" s="18">
        <f>G82</f>
        <v>10</v>
      </c>
      <c r="H81" s="18">
        <f t="shared" si="4"/>
        <v>10</v>
      </c>
      <c r="I81" s="18">
        <f t="shared" si="4"/>
        <v>10</v>
      </c>
      <c r="J81" s="18">
        <f t="shared" si="4"/>
        <v>10</v>
      </c>
    </row>
    <row r="82" spans="2:10" ht="49.5" customHeight="1">
      <c r="B82" s="23" t="s">
        <v>13</v>
      </c>
      <c r="C82" s="17" t="s">
        <v>115</v>
      </c>
      <c r="D82" s="31">
        <v>200</v>
      </c>
      <c r="E82" s="17" t="s">
        <v>42</v>
      </c>
      <c r="F82" s="17" t="s">
        <v>43</v>
      </c>
      <c r="G82" s="18">
        <v>10</v>
      </c>
      <c r="H82" s="18">
        <v>10</v>
      </c>
      <c r="I82" s="18">
        <v>10</v>
      </c>
      <c r="J82" s="18">
        <v>10</v>
      </c>
    </row>
    <row r="83" spans="2:10" ht="78.75">
      <c r="B83" s="14" t="s">
        <v>116</v>
      </c>
      <c r="C83" s="35" t="s">
        <v>43</v>
      </c>
      <c r="D83" s="17"/>
      <c r="E83" s="35"/>
      <c r="F83" s="35"/>
      <c r="G83" s="13">
        <f>G84+G94</f>
        <v>145985.69999999998</v>
      </c>
      <c r="H83" s="13">
        <f>H84+H94</f>
        <v>1</v>
      </c>
      <c r="I83" s="13">
        <f>I84+I94</f>
        <v>2</v>
      </c>
      <c r="J83" s="13">
        <f>J84+J94</f>
        <v>212329.4</v>
      </c>
    </row>
    <row r="84" spans="2:10" ht="63">
      <c r="B84" s="14" t="s">
        <v>117</v>
      </c>
      <c r="C84" s="36" t="s">
        <v>118</v>
      </c>
      <c r="D84" s="36"/>
      <c r="E84" s="36" t="s">
        <v>44</v>
      </c>
      <c r="F84" s="36" t="s">
        <v>9</v>
      </c>
      <c r="G84" s="18">
        <f>G85+G87</f>
        <v>145985.69999999998</v>
      </c>
      <c r="H84" s="18">
        <f>H85+H87</f>
        <v>1</v>
      </c>
      <c r="I84" s="18">
        <f>I85+I87</f>
        <v>2</v>
      </c>
      <c r="J84" s="18">
        <f>J87</f>
        <v>212329.4</v>
      </c>
    </row>
    <row r="85" spans="2:10" ht="46.5" customHeight="1" hidden="1">
      <c r="B85" s="62" t="s">
        <v>244</v>
      </c>
      <c r="C85" s="36" t="s">
        <v>242</v>
      </c>
      <c r="D85" s="36"/>
      <c r="E85" s="36" t="s">
        <v>44</v>
      </c>
      <c r="F85" s="36" t="s">
        <v>9</v>
      </c>
      <c r="G85" s="18">
        <f>G86</f>
        <v>0</v>
      </c>
      <c r="H85" s="18">
        <f>H86</f>
        <v>1</v>
      </c>
      <c r="I85" s="18">
        <f>I86</f>
        <v>2</v>
      </c>
      <c r="J85" s="18">
        <f>J86</f>
        <v>3</v>
      </c>
    </row>
    <row r="86" spans="2:10" ht="78.75" hidden="1">
      <c r="B86" s="62" t="s">
        <v>245</v>
      </c>
      <c r="C86" s="36" t="s">
        <v>243</v>
      </c>
      <c r="D86" s="36" t="s">
        <v>15</v>
      </c>
      <c r="E86" s="36" t="s">
        <v>44</v>
      </c>
      <c r="F86" s="36" t="s">
        <v>9</v>
      </c>
      <c r="G86" s="18">
        <v>0</v>
      </c>
      <c r="H86" s="18">
        <v>1</v>
      </c>
      <c r="I86" s="18">
        <v>2</v>
      </c>
      <c r="J86" s="18">
        <v>3</v>
      </c>
    </row>
    <row r="87" spans="2:10" ht="78.75">
      <c r="B87" s="37" t="s">
        <v>119</v>
      </c>
      <c r="C87" s="36" t="s">
        <v>120</v>
      </c>
      <c r="D87" s="36"/>
      <c r="E87" s="36" t="s">
        <v>44</v>
      </c>
      <c r="F87" s="36" t="s">
        <v>9</v>
      </c>
      <c r="G87" s="38">
        <f>G88+G90+G92</f>
        <v>145985.69999999998</v>
      </c>
      <c r="H87" s="38">
        <f>H88+H90+H92</f>
        <v>0</v>
      </c>
      <c r="I87" s="38">
        <f>I88+I90+I92</f>
        <v>0</v>
      </c>
      <c r="J87" s="38">
        <f>J88+J90+J92</f>
        <v>212329.4</v>
      </c>
    </row>
    <row r="88" spans="2:10" ht="126">
      <c r="B88" s="23" t="s">
        <v>121</v>
      </c>
      <c r="C88" s="36" t="s">
        <v>122</v>
      </c>
      <c r="D88" s="36" t="s">
        <v>123</v>
      </c>
      <c r="E88" s="36" t="s">
        <v>44</v>
      </c>
      <c r="F88" s="36" t="s">
        <v>9</v>
      </c>
      <c r="G88" s="38">
        <v>143066</v>
      </c>
      <c r="H88" s="9"/>
      <c r="I88" s="10"/>
      <c r="J88" s="18">
        <v>208082.9</v>
      </c>
    </row>
    <row r="89" spans="2:10" ht="32.25" customHeight="1">
      <c r="B89" s="39" t="s">
        <v>124</v>
      </c>
      <c r="C89" s="36" t="s">
        <v>122</v>
      </c>
      <c r="D89" s="36" t="s">
        <v>123</v>
      </c>
      <c r="E89" s="36" t="s">
        <v>44</v>
      </c>
      <c r="F89" s="36" t="s">
        <v>9</v>
      </c>
      <c r="G89" s="38">
        <v>143066</v>
      </c>
      <c r="H89" s="9"/>
      <c r="I89" s="10"/>
      <c r="J89" s="18">
        <v>208082.9</v>
      </c>
    </row>
    <row r="90" spans="2:10" ht="78.75">
      <c r="B90" s="23" t="s">
        <v>125</v>
      </c>
      <c r="C90" s="36" t="s">
        <v>126</v>
      </c>
      <c r="D90" s="36" t="s">
        <v>123</v>
      </c>
      <c r="E90" s="36" t="s">
        <v>44</v>
      </c>
      <c r="F90" s="36" t="s">
        <v>9</v>
      </c>
      <c r="G90" s="40">
        <v>2189.8</v>
      </c>
      <c r="H90" s="9">
        <v>0</v>
      </c>
      <c r="I90" s="10">
        <v>0</v>
      </c>
      <c r="J90" s="18">
        <v>3184.9</v>
      </c>
    </row>
    <row r="91" spans="2:10" ht="18.75" customHeight="1">
      <c r="B91" s="41" t="s">
        <v>127</v>
      </c>
      <c r="C91" s="36" t="s">
        <v>126</v>
      </c>
      <c r="D91" s="36" t="s">
        <v>123</v>
      </c>
      <c r="E91" s="36" t="s">
        <v>44</v>
      </c>
      <c r="F91" s="36" t="s">
        <v>9</v>
      </c>
      <c r="G91" s="40">
        <v>2189.8</v>
      </c>
      <c r="H91" s="9"/>
      <c r="I91" s="10"/>
      <c r="J91" s="18">
        <v>3184.9</v>
      </c>
    </row>
    <row r="92" spans="2:10" ht="78.75">
      <c r="B92" s="23" t="s">
        <v>128</v>
      </c>
      <c r="C92" s="36" t="s">
        <v>129</v>
      </c>
      <c r="D92" s="36" t="s">
        <v>123</v>
      </c>
      <c r="E92" s="36" t="s">
        <v>44</v>
      </c>
      <c r="F92" s="36" t="s">
        <v>9</v>
      </c>
      <c r="G92" s="38">
        <v>729.9</v>
      </c>
      <c r="H92" s="9">
        <v>0</v>
      </c>
      <c r="I92" s="10">
        <v>0</v>
      </c>
      <c r="J92" s="18">
        <v>1061.6</v>
      </c>
    </row>
    <row r="93" spans="2:10" ht="15.75">
      <c r="B93" s="42" t="s">
        <v>130</v>
      </c>
      <c r="C93" s="36" t="s">
        <v>129</v>
      </c>
      <c r="D93" s="36" t="s">
        <v>123</v>
      </c>
      <c r="E93" s="36" t="s">
        <v>44</v>
      </c>
      <c r="F93" s="36" t="s">
        <v>9</v>
      </c>
      <c r="G93" s="38">
        <v>729.9</v>
      </c>
      <c r="H93" s="9">
        <v>0</v>
      </c>
      <c r="I93" s="10">
        <v>0</v>
      </c>
      <c r="J93" s="18">
        <v>1061.6</v>
      </c>
    </row>
    <row r="94" spans="2:10" ht="48.75" customHeight="1" hidden="1">
      <c r="B94" s="14" t="s">
        <v>131</v>
      </c>
      <c r="C94" s="35" t="s">
        <v>132</v>
      </c>
      <c r="D94" s="17"/>
      <c r="E94" s="35" t="s">
        <v>44</v>
      </c>
      <c r="F94" s="35" t="s">
        <v>9</v>
      </c>
      <c r="G94" s="38">
        <f>G95</f>
        <v>0</v>
      </c>
      <c r="H94" s="9">
        <v>0</v>
      </c>
      <c r="I94" s="10">
        <v>0</v>
      </c>
      <c r="J94" s="31"/>
    </row>
    <row r="95" spans="2:10" ht="47.25" customHeight="1" hidden="1">
      <c r="B95" s="23" t="s">
        <v>133</v>
      </c>
      <c r="C95" s="36" t="s">
        <v>134</v>
      </c>
      <c r="D95" s="17"/>
      <c r="E95" s="36" t="s">
        <v>44</v>
      </c>
      <c r="F95" s="36" t="s">
        <v>9</v>
      </c>
      <c r="G95" s="38">
        <f>G96+G97</f>
        <v>0</v>
      </c>
      <c r="H95" s="9"/>
      <c r="I95" s="10"/>
      <c r="J95" s="31"/>
    </row>
    <row r="96" spans="2:10" ht="62.25" customHeight="1" hidden="1">
      <c r="B96" s="24" t="s">
        <v>135</v>
      </c>
      <c r="C96" s="36" t="s">
        <v>136</v>
      </c>
      <c r="D96" s="36" t="s">
        <v>123</v>
      </c>
      <c r="E96" s="36" t="s">
        <v>44</v>
      </c>
      <c r="F96" s="36" t="s">
        <v>9</v>
      </c>
      <c r="G96" s="40">
        <v>0</v>
      </c>
      <c r="H96" s="9"/>
      <c r="I96" s="10"/>
      <c r="J96" s="31"/>
    </row>
    <row r="97" spans="2:10" ht="59.25" customHeight="1" hidden="1">
      <c r="B97" s="24" t="s">
        <v>137</v>
      </c>
      <c r="C97" s="36" t="s">
        <v>138</v>
      </c>
      <c r="D97" s="36" t="s">
        <v>123</v>
      </c>
      <c r="E97" s="36" t="s">
        <v>44</v>
      </c>
      <c r="F97" s="36" t="s">
        <v>9</v>
      </c>
      <c r="G97" s="40">
        <v>0</v>
      </c>
      <c r="H97" s="9"/>
      <c r="I97" s="10"/>
      <c r="J97" s="31"/>
    </row>
    <row r="98" spans="2:10" ht="36.75" customHeight="1">
      <c r="B98" s="14" t="s">
        <v>139</v>
      </c>
      <c r="C98" s="15" t="s">
        <v>12</v>
      </c>
      <c r="D98" s="15"/>
      <c r="E98" s="15" t="s">
        <v>44</v>
      </c>
      <c r="F98" s="15" t="s">
        <v>9</v>
      </c>
      <c r="G98" s="13">
        <f>G99</f>
        <v>860</v>
      </c>
      <c r="H98" s="13">
        <f aca="true" t="shared" si="5" ref="H98:J99">H99</f>
        <v>0</v>
      </c>
      <c r="I98" s="13">
        <f t="shared" si="5"/>
        <v>0</v>
      </c>
      <c r="J98" s="13">
        <f t="shared" si="5"/>
        <v>860</v>
      </c>
    </row>
    <row r="99" spans="2:10" ht="34.5" customHeight="1">
      <c r="B99" s="24" t="s">
        <v>140</v>
      </c>
      <c r="C99" s="17" t="s">
        <v>141</v>
      </c>
      <c r="D99" s="17"/>
      <c r="E99" s="17" t="s">
        <v>44</v>
      </c>
      <c r="F99" s="17" t="s">
        <v>9</v>
      </c>
      <c r="G99" s="18">
        <f>G100</f>
        <v>860</v>
      </c>
      <c r="H99" s="18">
        <f t="shared" si="5"/>
        <v>0</v>
      </c>
      <c r="I99" s="18">
        <f t="shared" si="5"/>
        <v>0</v>
      </c>
      <c r="J99" s="18">
        <f t="shared" si="5"/>
        <v>860</v>
      </c>
    </row>
    <row r="100" spans="2:10" ht="66" customHeight="1">
      <c r="B100" s="24" t="s">
        <v>142</v>
      </c>
      <c r="C100" s="17" t="s">
        <v>143</v>
      </c>
      <c r="D100" s="17" t="s">
        <v>15</v>
      </c>
      <c r="E100" s="17" t="s">
        <v>44</v>
      </c>
      <c r="F100" s="17" t="s">
        <v>9</v>
      </c>
      <c r="G100" s="38">
        <v>860</v>
      </c>
      <c r="H100" s="9">
        <v>0</v>
      </c>
      <c r="I100" s="10">
        <v>0</v>
      </c>
      <c r="J100" s="18">
        <v>860</v>
      </c>
    </row>
    <row r="101" spans="2:10" ht="49.5" customHeight="1">
      <c r="B101" s="32" t="s">
        <v>144</v>
      </c>
      <c r="C101" s="15" t="s">
        <v>61</v>
      </c>
      <c r="D101" s="15"/>
      <c r="E101" s="15" t="s">
        <v>44</v>
      </c>
      <c r="F101" s="15" t="s">
        <v>47</v>
      </c>
      <c r="G101" s="13">
        <f>G102+G107</f>
        <v>5955.2</v>
      </c>
      <c r="H101" s="13">
        <f>H102+H107</f>
        <v>0</v>
      </c>
      <c r="I101" s="13">
        <f>I102+I107</f>
        <v>0</v>
      </c>
      <c r="J101" s="13">
        <f>J102+J107</f>
        <v>6205.3</v>
      </c>
    </row>
    <row r="102" spans="2:10" ht="41.25" customHeight="1">
      <c r="B102" s="43" t="s">
        <v>145</v>
      </c>
      <c r="C102" s="17" t="s">
        <v>146</v>
      </c>
      <c r="D102" s="17"/>
      <c r="E102" s="17" t="s">
        <v>44</v>
      </c>
      <c r="F102" s="17" t="s">
        <v>47</v>
      </c>
      <c r="G102" s="18">
        <f>G103+G105</f>
        <v>5812.3</v>
      </c>
      <c r="H102" s="18">
        <f>H103+H105</f>
        <v>0</v>
      </c>
      <c r="I102" s="18">
        <f>I103+I105</f>
        <v>0</v>
      </c>
      <c r="J102" s="18">
        <f>J103+J105</f>
        <v>6043.6</v>
      </c>
    </row>
    <row r="103" spans="2:10" ht="98.25" customHeight="1">
      <c r="B103" s="16" t="s">
        <v>147</v>
      </c>
      <c r="C103" s="17" t="s">
        <v>148</v>
      </c>
      <c r="D103" s="17" t="s">
        <v>15</v>
      </c>
      <c r="E103" s="17" t="s">
        <v>44</v>
      </c>
      <c r="F103" s="17" t="s">
        <v>47</v>
      </c>
      <c r="G103" s="18">
        <v>5439.2</v>
      </c>
      <c r="H103" s="9">
        <v>0</v>
      </c>
      <c r="I103" s="10">
        <v>0</v>
      </c>
      <c r="J103" s="18">
        <v>6043.6</v>
      </c>
    </row>
    <row r="104" spans="2:10" ht="30" customHeight="1">
      <c r="B104" s="80" t="s">
        <v>165</v>
      </c>
      <c r="C104" s="17" t="s">
        <v>148</v>
      </c>
      <c r="D104" s="17" t="s">
        <v>15</v>
      </c>
      <c r="E104" s="17" t="s">
        <v>44</v>
      </c>
      <c r="F104" s="17" t="s">
        <v>47</v>
      </c>
      <c r="G104" s="18">
        <v>272</v>
      </c>
      <c r="H104" s="9"/>
      <c r="I104" s="10"/>
      <c r="J104" s="18">
        <v>302.1</v>
      </c>
    </row>
    <row r="105" spans="2:10" ht="94.5">
      <c r="B105" s="16" t="s">
        <v>147</v>
      </c>
      <c r="C105" s="17" t="s">
        <v>246</v>
      </c>
      <c r="D105" s="17" t="s">
        <v>15</v>
      </c>
      <c r="E105" s="17" t="s">
        <v>44</v>
      </c>
      <c r="F105" s="17" t="s">
        <v>47</v>
      </c>
      <c r="G105" s="18">
        <v>373.1</v>
      </c>
      <c r="H105" s="9"/>
      <c r="I105" s="10"/>
      <c r="J105" s="31">
        <v>0</v>
      </c>
    </row>
    <row r="106" spans="2:10" ht="25.5" customHeight="1">
      <c r="B106" s="80" t="s">
        <v>165</v>
      </c>
      <c r="C106" s="17" t="s">
        <v>246</v>
      </c>
      <c r="D106" s="17" t="s">
        <v>15</v>
      </c>
      <c r="E106" s="17" t="s">
        <v>44</v>
      </c>
      <c r="F106" s="17" t="s">
        <v>47</v>
      </c>
      <c r="G106" s="18">
        <v>18.7</v>
      </c>
      <c r="H106" s="9"/>
      <c r="I106" s="10"/>
      <c r="J106" s="31">
        <v>0</v>
      </c>
    </row>
    <row r="107" spans="2:10" ht="36" customHeight="1">
      <c r="B107" s="23" t="s">
        <v>149</v>
      </c>
      <c r="C107" s="17" t="s">
        <v>150</v>
      </c>
      <c r="D107" s="17"/>
      <c r="E107" s="17" t="s">
        <v>44</v>
      </c>
      <c r="F107" s="17" t="s">
        <v>47</v>
      </c>
      <c r="G107" s="18">
        <f>G108</f>
        <v>142.9</v>
      </c>
      <c r="H107" s="18">
        <f>H108</f>
        <v>0</v>
      </c>
      <c r="I107" s="18">
        <f>I108</f>
        <v>0</v>
      </c>
      <c r="J107" s="18">
        <f>J108</f>
        <v>161.7</v>
      </c>
    </row>
    <row r="108" spans="2:10" ht="83.25" customHeight="1">
      <c r="B108" s="16" t="s">
        <v>151</v>
      </c>
      <c r="C108" s="17" t="s">
        <v>152</v>
      </c>
      <c r="D108" s="17" t="s">
        <v>15</v>
      </c>
      <c r="E108" s="17" t="s">
        <v>44</v>
      </c>
      <c r="F108" s="17" t="s">
        <v>47</v>
      </c>
      <c r="G108" s="18">
        <v>142.9</v>
      </c>
      <c r="H108" s="9">
        <v>0</v>
      </c>
      <c r="I108" s="10">
        <v>0</v>
      </c>
      <c r="J108" s="18">
        <v>161.7</v>
      </c>
    </row>
    <row r="109" spans="2:10" ht="69.75" customHeight="1">
      <c r="B109" s="14" t="s">
        <v>153</v>
      </c>
      <c r="C109" s="15" t="s">
        <v>154</v>
      </c>
      <c r="D109" s="12"/>
      <c r="E109" s="15" t="s">
        <v>45</v>
      </c>
      <c r="F109" s="15" t="s">
        <v>9</v>
      </c>
      <c r="G109" s="13">
        <f>G110+G112+G117</f>
        <v>12121.300000000001</v>
      </c>
      <c r="H109" s="13">
        <f>H110+H112+H117</f>
        <v>131.6</v>
      </c>
      <c r="I109" s="13">
        <f>I110+I112+I117</f>
        <v>131.6</v>
      </c>
      <c r="J109" s="13">
        <f>J110+J112+J117</f>
        <v>12143.800000000001</v>
      </c>
    </row>
    <row r="110" spans="2:10" ht="47.25">
      <c r="B110" s="23" t="s">
        <v>155</v>
      </c>
      <c r="C110" s="17" t="s">
        <v>156</v>
      </c>
      <c r="D110" s="30"/>
      <c r="E110" s="17" t="s">
        <v>45</v>
      </c>
      <c r="F110" s="17" t="s">
        <v>9</v>
      </c>
      <c r="G110" s="18">
        <f>G111</f>
        <v>122</v>
      </c>
      <c r="H110" s="18">
        <f>H111</f>
        <v>0</v>
      </c>
      <c r="I110" s="18">
        <f>I111</f>
        <v>0</v>
      </c>
      <c r="J110" s="18">
        <f>J111</f>
        <v>123</v>
      </c>
    </row>
    <row r="111" spans="2:10" ht="69.75" customHeight="1">
      <c r="B111" s="23" t="s">
        <v>157</v>
      </c>
      <c r="C111" s="17" t="s">
        <v>247</v>
      </c>
      <c r="D111" s="31">
        <v>600</v>
      </c>
      <c r="E111" s="17" t="s">
        <v>45</v>
      </c>
      <c r="F111" s="17" t="s">
        <v>9</v>
      </c>
      <c r="G111" s="18">
        <v>122</v>
      </c>
      <c r="H111" s="9">
        <v>0</v>
      </c>
      <c r="I111" s="10">
        <v>0</v>
      </c>
      <c r="J111" s="18">
        <v>123</v>
      </c>
    </row>
    <row r="112" spans="2:10" ht="37.5" customHeight="1">
      <c r="B112" s="23" t="s">
        <v>158</v>
      </c>
      <c r="C112" s="44" t="s">
        <v>159</v>
      </c>
      <c r="D112" s="44"/>
      <c r="E112" s="44" t="s">
        <v>45</v>
      </c>
      <c r="F112" s="44" t="s">
        <v>9</v>
      </c>
      <c r="G112" s="45">
        <f>G113+G114+G115</f>
        <v>11867.7</v>
      </c>
      <c r="H112" s="45">
        <f>H113+H114+H115</f>
        <v>0</v>
      </c>
      <c r="I112" s="45">
        <f>I113+I114+I115</f>
        <v>0</v>
      </c>
      <c r="J112" s="45">
        <f>J113+J114+J115</f>
        <v>11889.2</v>
      </c>
    </row>
    <row r="113" spans="2:10" ht="63" customHeight="1">
      <c r="B113" s="46" t="s">
        <v>160</v>
      </c>
      <c r="C113" s="44" t="s">
        <v>248</v>
      </c>
      <c r="D113" s="44" t="s">
        <v>161</v>
      </c>
      <c r="E113" s="44" t="s">
        <v>45</v>
      </c>
      <c r="F113" s="44" t="s">
        <v>9</v>
      </c>
      <c r="G113" s="47">
        <v>5754.2</v>
      </c>
      <c r="H113" s="70"/>
      <c r="I113" s="71"/>
      <c r="J113" s="45">
        <v>5715.8</v>
      </c>
    </row>
    <row r="114" spans="2:10" ht="78.75">
      <c r="B114" s="46" t="s">
        <v>162</v>
      </c>
      <c r="C114" s="44" t="s">
        <v>249</v>
      </c>
      <c r="D114" s="44" t="s">
        <v>161</v>
      </c>
      <c r="E114" s="44" t="s">
        <v>45</v>
      </c>
      <c r="F114" s="44" t="s">
        <v>9</v>
      </c>
      <c r="G114" s="47">
        <v>1793.5</v>
      </c>
      <c r="H114" s="70"/>
      <c r="I114" s="71"/>
      <c r="J114" s="45">
        <v>1799.5</v>
      </c>
    </row>
    <row r="115" spans="2:10" ht="114" customHeight="1">
      <c r="B115" s="33" t="s">
        <v>163</v>
      </c>
      <c r="C115" s="44" t="s">
        <v>164</v>
      </c>
      <c r="D115" s="44" t="s">
        <v>161</v>
      </c>
      <c r="E115" s="44" t="s">
        <v>45</v>
      </c>
      <c r="F115" s="44" t="s">
        <v>9</v>
      </c>
      <c r="G115" s="47">
        <v>4320</v>
      </c>
      <c r="H115" s="70"/>
      <c r="I115" s="71"/>
      <c r="J115" s="45">
        <v>4373.9</v>
      </c>
    </row>
    <row r="116" spans="2:10" ht="16.5" customHeight="1">
      <c r="B116" s="48" t="s">
        <v>165</v>
      </c>
      <c r="C116" s="44" t="s">
        <v>164</v>
      </c>
      <c r="D116" s="44" t="s">
        <v>161</v>
      </c>
      <c r="E116" s="17" t="s">
        <v>45</v>
      </c>
      <c r="F116" s="17" t="s">
        <v>9</v>
      </c>
      <c r="G116" s="47">
        <v>820.9</v>
      </c>
      <c r="H116" s="9"/>
      <c r="I116" s="10"/>
      <c r="J116" s="18">
        <v>874.8</v>
      </c>
    </row>
    <row r="117" spans="2:10" ht="47.25">
      <c r="B117" s="62" t="s">
        <v>252</v>
      </c>
      <c r="C117" s="17" t="s">
        <v>250</v>
      </c>
      <c r="D117" s="17"/>
      <c r="E117" s="17" t="s">
        <v>45</v>
      </c>
      <c r="F117" s="17" t="s">
        <v>9</v>
      </c>
      <c r="G117" s="64">
        <f>G118</f>
        <v>131.6</v>
      </c>
      <c r="H117" s="64">
        <f>H118</f>
        <v>131.6</v>
      </c>
      <c r="I117" s="64">
        <f>I118</f>
        <v>131.6</v>
      </c>
      <c r="J117" s="64">
        <f>J118</f>
        <v>131.6</v>
      </c>
    </row>
    <row r="118" spans="2:10" ht="94.5">
      <c r="B118" s="62" t="s">
        <v>253</v>
      </c>
      <c r="C118" s="17" t="s">
        <v>251</v>
      </c>
      <c r="D118" s="17" t="s">
        <v>161</v>
      </c>
      <c r="E118" s="17" t="s">
        <v>45</v>
      </c>
      <c r="F118" s="17" t="s">
        <v>9</v>
      </c>
      <c r="G118" s="64">
        <v>131.6</v>
      </c>
      <c r="H118" s="64">
        <v>131.6</v>
      </c>
      <c r="I118" s="64">
        <v>131.6</v>
      </c>
      <c r="J118" s="64">
        <v>131.6</v>
      </c>
    </row>
    <row r="119" spans="2:10" ht="20.25" customHeight="1">
      <c r="B119" s="63" t="s">
        <v>165</v>
      </c>
      <c r="C119" s="17" t="s">
        <v>251</v>
      </c>
      <c r="D119" s="17" t="s">
        <v>161</v>
      </c>
      <c r="E119" s="17" t="s">
        <v>45</v>
      </c>
      <c r="F119" s="17" t="s">
        <v>9</v>
      </c>
      <c r="G119" s="64">
        <v>6.6</v>
      </c>
      <c r="H119" s="64">
        <v>6.6</v>
      </c>
      <c r="I119" s="64">
        <v>6.6</v>
      </c>
      <c r="J119" s="64">
        <v>6.6</v>
      </c>
    </row>
    <row r="120" spans="2:10" ht="94.5">
      <c r="B120" s="32" t="s">
        <v>166</v>
      </c>
      <c r="C120" s="15" t="s">
        <v>167</v>
      </c>
      <c r="D120" s="12"/>
      <c r="E120" s="15" t="s">
        <v>45</v>
      </c>
      <c r="F120" s="15" t="s">
        <v>9</v>
      </c>
      <c r="G120" s="13">
        <f>G121+G124</f>
        <v>4171.5</v>
      </c>
      <c r="H120" s="13">
        <f aca="true" t="shared" si="6" ref="H120:J121">H121</f>
        <v>0</v>
      </c>
      <c r="I120" s="13">
        <f t="shared" si="6"/>
        <v>0</v>
      </c>
      <c r="J120" s="13">
        <f t="shared" si="6"/>
        <v>0</v>
      </c>
    </row>
    <row r="121" spans="2:10" ht="54" customHeight="1">
      <c r="B121" s="16" t="s">
        <v>168</v>
      </c>
      <c r="C121" s="17" t="s">
        <v>169</v>
      </c>
      <c r="D121" s="30"/>
      <c r="E121" s="17" t="s">
        <v>45</v>
      </c>
      <c r="F121" s="17" t="s">
        <v>9</v>
      </c>
      <c r="G121" s="18">
        <f>G122</f>
        <v>4120</v>
      </c>
      <c r="H121" s="18">
        <f t="shared" si="6"/>
        <v>0</v>
      </c>
      <c r="I121" s="18">
        <f t="shared" si="6"/>
        <v>0</v>
      </c>
      <c r="J121" s="18">
        <f t="shared" si="6"/>
        <v>0</v>
      </c>
    </row>
    <row r="122" spans="2:10" ht="86.25" customHeight="1">
      <c r="B122" s="23" t="s">
        <v>170</v>
      </c>
      <c r="C122" s="36" t="s">
        <v>171</v>
      </c>
      <c r="D122" s="31">
        <v>600</v>
      </c>
      <c r="E122" s="17" t="s">
        <v>45</v>
      </c>
      <c r="F122" s="17" t="s">
        <v>9</v>
      </c>
      <c r="G122" s="18">
        <v>4120</v>
      </c>
      <c r="H122" s="9">
        <v>0</v>
      </c>
      <c r="I122" s="10">
        <v>0</v>
      </c>
      <c r="J122" s="31">
        <v>0</v>
      </c>
    </row>
    <row r="123" spans="2:10" ht="29.25" customHeight="1">
      <c r="B123" s="49" t="s">
        <v>165</v>
      </c>
      <c r="C123" s="36" t="s">
        <v>171</v>
      </c>
      <c r="D123" s="31">
        <v>600</v>
      </c>
      <c r="E123" s="17" t="s">
        <v>45</v>
      </c>
      <c r="F123" s="17" t="s">
        <v>9</v>
      </c>
      <c r="G123" s="18">
        <v>782.8</v>
      </c>
      <c r="H123" s="9"/>
      <c r="I123" s="10"/>
      <c r="J123" s="31">
        <v>0</v>
      </c>
    </row>
    <row r="124" spans="2:10" ht="47.25">
      <c r="B124" s="81" t="s">
        <v>280</v>
      </c>
      <c r="C124" s="83" t="s">
        <v>281</v>
      </c>
      <c r="D124" s="31"/>
      <c r="E124" s="17" t="s">
        <v>45</v>
      </c>
      <c r="F124" s="17" t="s">
        <v>9</v>
      </c>
      <c r="G124" s="18">
        <f>G125</f>
        <v>51.5</v>
      </c>
      <c r="H124" s="9"/>
      <c r="I124" s="10"/>
      <c r="J124" s="31">
        <v>0</v>
      </c>
    </row>
    <row r="125" spans="2:10" ht="63">
      <c r="B125" s="82" t="s">
        <v>283</v>
      </c>
      <c r="C125" s="83" t="s">
        <v>282</v>
      </c>
      <c r="D125" s="31">
        <v>600</v>
      </c>
      <c r="E125" s="17" t="s">
        <v>45</v>
      </c>
      <c r="F125" s="17" t="s">
        <v>9</v>
      </c>
      <c r="G125" s="18">
        <v>51.5</v>
      </c>
      <c r="H125" s="9"/>
      <c r="I125" s="10"/>
      <c r="J125" s="31">
        <v>0</v>
      </c>
    </row>
    <row r="126" spans="2:10" ht="50.25" customHeight="1">
      <c r="B126" s="50" t="s">
        <v>172</v>
      </c>
      <c r="C126" s="15" t="s">
        <v>173</v>
      </c>
      <c r="D126" s="12"/>
      <c r="E126" s="15" t="s">
        <v>22</v>
      </c>
      <c r="F126" s="15" t="s">
        <v>42</v>
      </c>
      <c r="G126" s="20">
        <f aca="true" t="shared" si="7" ref="G126:J127">G127</f>
        <v>191.6</v>
      </c>
      <c r="H126" s="20">
        <f t="shared" si="7"/>
        <v>285</v>
      </c>
      <c r="I126" s="20">
        <f t="shared" si="7"/>
        <v>285</v>
      </c>
      <c r="J126" s="20">
        <f t="shared" si="7"/>
        <v>191.6</v>
      </c>
    </row>
    <row r="127" spans="2:10" ht="37.5" customHeight="1">
      <c r="B127" s="33" t="s">
        <v>174</v>
      </c>
      <c r="C127" s="17" t="s">
        <v>175</v>
      </c>
      <c r="D127" s="30"/>
      <c r="E127" s="17" t="s">
        <v>22</v>
      </c>
      <c r="F127" s="17" t="s">
        <v>42</v>
      </c>
      <c r="G127" s="21">
        <f t="shared" si="7"/>
        <v>191.6</v>
      </c>
      <c r="H127" s="21">
        <f t="shared" si="7"/>
        <v>285</v>
      </c>
      <c r="I127" s="21">
        <f t="shared" si="7"/>
        <v>285</v>
      </c>
      <c r="J127" s="21">
        <f t="shared" si="7"/>
        <v>191.6</v>
      </c>
    </row>
    <row r="128" spans="2:10" ht="37.5" customHeight="1">
      <c r="B128" s="23" t="s">
        <v>176</v>
      </c>
      <c r="C128" s="17" t="s">
        <v>177</v>
      </c>
      <c r="D128" s="31">
        <v>500</v>
      </c>
      <c r="E128" s="17" t="s">
        <v>22</v>
      </c>
      <c r="F128" s="17" t="s">
        <v>42</v>
      </c>
      <c r="G128" s="18">
        <v>191.6</v>
      </c>
      <c r="H128" s="51">
        <v>285</v>
      </c>
      <c r="I128" s="18">
        <v>285</v>
      </c>
      <c r="J128" s="18">
        <v>191.6</v>
      </c>
    </row>
    <row r="129" spans="2:10" ht="64.5" customHeight="1">
      <c r="B129" s="32" t="s">
        <v>178</v>
      </c>
      <c r="C129" s="15" t="s">
        <v>179</v>
      </c>
      <c r="D129" s="12"/>
      <c r="E129" s="15"/>
      <c r="F129" s="15"/>
      <c r="G129" s="13">
        <f>G130+G132</f>
        <v>11334.2</v>
      </c>
      <c r="H129" s="13">
        <f>H130+H132</f>
        <v>1964.5</v>
      </c>
      <c r="I129" s="13">
        <f>I130+I132</f>
        <v>1965.5</v>
      </c>
      <c r="J129" s="13">
        <f>J130+J132</f>
        <v>11550.6</v>
      </c>
    </row>
    <row r="130" spans="2:10" ht="41.25" customHeight="1">
      <c r="B130" s="23" t="s">
        <v>180</v>
      </c>
      <c r="C130" s="17" t="s">
        <v>181</v>
      </c>
      <c r="D130" s="30"/>
      <c r="E130" s="17" t="s">
        <v>112</v>
      </c>
      <c r="F130" s="17" t="s">
        <v>9</v>
      </c>
      <c r="G130" s="18">
        <f>G131</f>
        <v>9370.7</v>
      </c>
      <c r="H130" s="18">
        <f>H131</f>
        <v>0</v>
      </c>
      <c r="I130" s="18">
        <f>I131</f>
        <v>0</v>
      </c>
      <c r="J130" s="18">
        <f>J131</f>
        <v>9587.1</v>
      </c>
    </row>
    <row r="131" spans="2:10" ht="79.5" customHeight="1">
      <c r="B131" s="46" t="s">
        <v>182</v>
      </c>
      <c r="C131" s="28" t="s">
        <v>254</v>
      </c>
      <c r="D131" s="31">
        <v>600</v>
      </c>
      <c r="E131" s="17" t="s">
        <v>112</v>
      </c>
      <c r="F131" s="17" t="s">
        <v>9</v>
      </c>
      <c r="G131" s="18">
        <f>11334.2-1963.5</f>
        <v>9370.7</v>
      </c>
      <c r="H131" s="9">
        <v>0</v>
      </c>
      <c r="I131" s="10">
        <v>0</v>
      </c>
      <c r="J131" s="18">
        <f>11550.6-1963.5</f>
        <v>9587.1</v>
      </c>
    </row>
    <row r="132" spans="2:10" ht="47.25">
      <c r="B132" s="72" t="s">
        <v>271</v>
      </c>
      <c r="C132" s="73" t="s">
        <v>272</v>
      </c>
      <c r="D132" s="31"/>
      <c r="E132" s="17" t="s">
        <v>112</v>
      </c>
      <c r="F132" s="17" t="s">
        <v>9</v>
      </c>
      <c r="G132" s="18">
        <f>G133</f>
        <v>1963.5</v>
      </c>
      <c r="H132" s="18">
        <f>H133</f>
        <v>1964.5</v>
      </c>
      <c r="I132" s="18">
        <f>I133</f>
        <v>1965.5</v>
      </c>
      <c r="J132" s="18">
        <f>J133</f>
        <v>1963.5</v>
      </c>
    </row>
    <row r="133" spans="2:10" ht="94.5">
      <c r="B133" s="74" t="s">
        <v>273</v>
      </c>
      <c r="C133" s="75" t="s">
        <v>274</v>
      </c>
      <c r="D133" s="17" t="s">
        <v>161</v>
      </c>
      <c r="E133" s="17" t="s">
        <v>112</v>
      </c>
      <c r="F133" s="17" t="s">
        <v>9</v>
      </c>
      <c r="G133" s="18">
        <v>1963.5</v>
      </c>
      <c r="H133" s="18">
        <v>1964.5</v>
      </c>
      <c r="I133" s="18">
        <v>1965.5</v>
      </c>
      <c r="J133" s="18">
        <v>1963.5</v>
      </c>
    </row>
    <row r="134" spans="2:10" ht="50.25" customHeight="1" hidden="1">
      <c r="B134" s="50" t="s">
        <v>183</v>
      </c>
      <c r="C134" s="26" t="s">
        <v>184</v>
      </c>
      <c r="D134" s="34"/>
      <c r="E134" s="15"/>
      <c r="F134" s="15"/>
      <c r="G134" s="13">
        <f>G135+G138</f>
        <v>0</v>
      </c>
      <c r="H134" s="9">
        <v>0</v>
      </c>
      <c r="I134" s="10">
        <v>0</v>
      </c>
      <c r="J134" s="31"/>
    </row>
    <row r="135" spans="2:10" ht="36" customHeight="1" hidden="1">
      <c r="B135" s="24" t="s">
        <v>185</v>
      </c>
      <c r="C135" s="36" t="s">
        <v>186</v>
      </c>
      <c r="D135" s="31"/>
      <c r="E135" s="17" t="s">
        <v>44</v>
      </c>
      <c r="F135" s="17" t="s">
        <v>26</v>
      </c>
      <c r="G135" s="18">
        <f>G136</f>
        <v>0</v>
      </c>
      <c r="H135" s="9">
        <v>0</v>
      </c>
      <c r="I135" s="10">
        <v>0</v>
      </c>
      <c r="J135" s="31"/>
    </row>
    <row r="136" spans="2:10" ht="72" customHeight="1" hidden="1">
      <c r="B136" s="24" t="s">
        <v>187</v>
      </c>
      <c r="C136" s="17" t="s">
        <v>188</v>
      </c>
      <c r="D136" s="31">
        <v>400</v>
      </c>
      <c r="E136" s="17" t="s">
        <v>44</v>
      </c>
      <c r="F136" s="17" t="s">
        <v>47</v>
      </c>
      <c r="G136" s="18">
        <v>0</v>
      </c>
      <c r="H136" s="9">
        <v>0</v>
      </c>
      <c r="I136" s="10">
        <v>0</v>
      </c>
      <c r="J136" s="31"/>
    </row>
    <row r="137" spans="2:10" ht="27" customHeight="1" hidden="1">
      <c r="B137" s="49" t="s">
        <v>165</v>
      </c>
      <c r="C137" s="17" t="s">
        <v>188</v>
      </c>
      <c r="D137" s="31">
        <v>400</v>
      </c>
      <c r="E137" s="17" t="s">
        <v>44</v>
      </c>
      <c r="F137" s="17" t="s">
        <v>47</v>
      </c>
      <c r="G137" s="18">
        <v>0</v>
      </c>
      <c r="H137" s="9"/>
      <c r="I137" s="10"/>
      <c r="J137" s="31"/>
    </row>
    <row r="138" spans="2:10" ht="33" customHeight="1" hidden="1">
      <c r="B138" s="24" t="s">
        <v>189</v>
      </c>
      <c r="C138" s="36" t="s">
        <v>190</v>
      </c>
      <c r="D138" s="31"/>
      <c r="E138" s="17"/>
      <c r="F138" s="17"/>
      <c r="G138" s="18">
        <f>G139</f>
        <v>0</v>
      </c>
      <c r="H138" s="9"/>
      <c r="I138" s="10"/>
      <c r="J138" s="31"/>
    </row>
    <row r="139" spans="2:10" ht="74.25" customHeight="1" hidden="1">
      <c r="B139" s="24" t="s">
        <v>191</v>
      </c>
      <c r="C139" s="36" t="s">
        <v>192</v>
      </c>
      <c r="D139" s="31">
        <v>400</v>
      </c>
      <c r="E139" s="17" t="s">
        <v>44</v>
      </c>
      <c r="F139" s="17" t="s">
        <v>47</v>
      </c>
      <c r="G139" s="18">
        <v>0</v>
      </c>
      <c r="H139" s="9"/>
      <c r="I139" s="10"/>
      <c r="J139" s="31"/>
    </row>
    <row r="140" spans="2:10" ht="62.25" customHeight="1">
      <c r="B140" s="14" t="s">
        <v>193</v>
      </c>
      <c r="C140" s="26" t="s">
        <v>194</v>
      </c>
      <c r="D140" s="34"/>
      <c r="E140" s="15"/>
      <c r="F140" s="15"/>
      <c r="G140" s="13">
        <f>G141</f>
        <v>85</v>
      </c>
      <c r="H140" s="13">
        <f aca="true" t="shared" si="8" ref="H140:J141">H141</f>
        <v>0</v>
      </c>
      <c r="I140" s="13">
        <f t="shared" si="8"/>
        <v>0</v>
      </c>
      <c r="J140" s="13">
        <f t="shared" si="8"/>
        <v>0</v>
      </c>
    </row>
    <row r="141" spans="2:10" ht="36" customHeight="1">
      <c r="B141" s="23" t="s">
        <v>195</v>
      </c>
      <c r="C141" s="28" t="s">
        <v>196</v>
      </c>
      <c r="D141" s="31"/>
      <c r="E141" s="17"/>
      <c r="F141" s="17"/>
      <c r="G141" s="18">
        <f>G142</f>
        <v>85</v>
      </c>
      <c r="H141" s="18">
        <f t="shared" si="8"/>
        <v>0</v>
      </c>
      <c r="I141" s="18">
        <f t="shared" si="8"/>
        <v>0</v>
      </c>
      <c r="J141" s="18">
        <f t="shared" si="8"/>
        <v>0</v>
      </c>
    </row>
    <row r="142" spans="2:10" ht="94.5">
      <c r="B142" s="23" t="s">
        <v>197</v>
      </c>
      <c r="C142" s="28" t="s">
        <v>255</v>
      </c>
      <c r="D142" s="31">
        <v>600</v>
      </c>
      <c r="E142" s="17" t="s">
        <v>45</v>
      </c>
      <c r="F142" s="17" t="s">
        <v>9</v>
      </c>
      <c r="G142" s="18">
        <v>85</v>
      </c>
      <c r="H142" s="9">
        <v>0</v>
      </c>
      <c r="I142" s="10">
        <v>0</v>
      </c>
      <c r="J142" s="31">
        <v>0</v>
      </c>
    </row>
    <row r="143" spans="2:10" ht="49.5" customHeight="1">
      <c r="B143" s="14" t="s">
        <v>198</v>
      </c>
      <c r="C143" s="26" t="s">
        <v>199</v>
      </c>
      <c r="D143" s="34"/>
      <c r="E143" s="15"/>
      <c r="F143" s="15"/>
      <c r="G143" s="13">
        <f>G144</f>
        <v>700</v>
      </c>
      <c r="H143" s="13">
        <f aca="true" t="shared" si="9" ref="H143:J145">H144</f>
        <v>0</v>
      </c>
      <c r="I143" s="13">
        <f t="shared" si="9"/>
        <v>0</v>
      </c>
      <c r="J143" s="13">
        <f t="shared" si="9"/>
        <v>700</v>
      </c>
    </row>
    <row r="144" spans="2:10" ht="53.25" customHeight="1">
      <c r="B144" s="16" t="s">
        <v>200</v>
      </c>
      <c r="C144" s="28" t="s">
        <v>201</v>
      </c>
      <c r="D144" s="17"/>
      <c r="E144" s="17" t="s">
        <v>42</v>
      </c>
      <c r="F144" s="17" t="s">
        <v>43</v>
      </c>
      <c r="G144" s="18">
        <f>G145</f>
        <v>700</v>
      </c>
      <c r="H144" s="18">
        <f t="shared" si="9"/>
        <v>0</v>
      </c>
      <c r="I144" s="18">
        <f t="shared" si="9"/>
        <v>0</v>
      </c>
      <c r="J144" s="18">
        <f t="shared" si="9"/>
        <v>700</v>
      </c>
    </row>
    <row r="145" spans="2:10" ht="51" customHeight="1">
      <c r="B145" s="16" t="s">
        <v>202</v>
      </c>
      <c r="C145" s="28" t="s">
        <v>203</v>
      </c>
      <c r="D145" s="17" t="s">
        <v>15</v>
      </c>
      <c r="E145" s="17" t="s">
        <v>42</v>
      </c>
      <c r="F145" s="17" t="s">
        <v>43</v>
      </c>
      <c r="G145" s="18">
        <f>G146</f>
        <v>700</v>
      </c>
      <c r="H145" s="18">
        <f t="shared" si="9"/>
        <v>0</v>
      </c>
      <c r="I145" s="18">
        <f t="shared" si="9"/>
        <v>0</v>
      </c>
      <c r="J145" s="18">
        <f t="shared" si="9"/>
        <v>700</v>
      </c>
    </row>
    <row r="146" spans="2:10" ht="63">
      <c r="B146" s="16" t="s">
        <v>204</v>
      </c>
      <c r="C146" s="36" t="s">
        <v>205</v>
      </c>
      <c r="D146" s="17" t="s">
        <v>15</v>
      </c>
      <c r="E146" s="17" t="s">
        <v>42</v>
      </c>
      <c r="F146" s="17" t="s">
        <v>43</v>
      </c>
      <c r="G146" s="18">
        <v>700</v>
      </c>
      <c r="H146" s="69"/>
      <c r="I146" s="40"/>
      <c r="J146" s="18">
        <v>700</v>
      </c>
    </row>
    <row r="147" spans="2:10" ht="25.5" customHeight="1">
      <c r="B147" s="49" t="s">
        <v>165</v>
      </c>
      <c r="C147" s="36" t="s">
        <v>205</v>
      </c>
      <c r="D147" s="17" t="s">
        <v>15</v>
      </c>
      <c r="E147" s="17" t="s">
        <v>42</v>
      </c>
      <c r="F147" s="17" t="s">
        <v>43</v>
      </c>
      <c r="G147" s="18">
        <v>133</v>
      </c>
      <c r="H147" s="69"/>
      <c r="I147" s="40"/>
      <c r="J147" s="18">
        <v>133</v>
      </c>
    </row>
    <row r="148" spans="2:10" ht="110.25">
      <c r="B148" s="65" t="s">
        <v>256</v>
      </c>
      <c r="C148" s="35" t="s">
        <v>259</v>
      </c>
      <c r="D148" s="15"/>
      <c r="E148" s="15"/>
      <c r="F148" s="15"/>
      <c r="G148" s="13">
        <f>G149+G151</f>
        <v>300</v>
      </c>
      <c r="H148" s="13">
        <f>H149+H151</f>
        <v>300</v>
      </c>
      <c r="I148" s="13">
        <f>I149+I151</f>
        <v>300</v>
      </c>
      <c r="J148" s="13">
        <f>J149+J151</f>
        <v>300</v>
      </c>
    </row>
    <row r="149" spans="2:10" ht="31.5">
      <c r="B149" s="76" t="s">
        <v>257</v>
      </c>
      <c r="C149" s="36" t="s">
        <v>260</v>
      </c>
      <c r="D149" s="17" t="s">
        <v>15</v>
      </c>
      <c r="E149" s="17" t="s">
        <v>42</v>
      </c>
      <c r="F149" s="17" t="s">
        <v>56</v>
      </c>
      <c r="G149" s="18">
        <f>G150</f>
        <v>300</v>
      </c>
      <c r="H149" s="18">
        <f>H150</f>
        <v>300</v>
      </c>
      <c r="I149" s="18">
        <f>I150</f>
        <v>300</v>
      </c>
      <c r="J149" s="18">
        <f>J150</f>
        <v>300</v>
      </c>
    </row>
    <row r="150" spans="2:10" ht="141.75">
      <c r="B150" s="58" t="s">
        <v>258</v>
      </c>
      <c r="C150" s="36" t="s">
        <v>261</v>
      </c>
      <c r="D150" s="17" t="s">
        <v>15</v>
      </c>
      <c r="E150" s="17" t="s">
        <v>42</v>
      </c>
      <c r="F150" s="17" t="s">
        <v>56</v>
      </c>
      <c r="G150" s="18">
        <v>300</v>
      </c>
      <c r="H150" s="18">
        <v>300</v>
      </c>
      <c r="I150" s="18">
        <v>300</v>
      </c>
      <c r="J150" s="18">
        <v>300</v>
      </c>
    </row>
    <row r="151" spans="2:10" ht="35.25" customHeight="1" hidden="1">
      <c r="B151" s="66" t="s">
        <v>257</v>
      </c>
      <c r="C151" s="36" t="s">
        <v>260</v>
      </c>
      <c r="D151" s="17" t="s">
        <v>15</v>
      </c>
      <c r="E151" s="17" t="s">
        <v>44</v>
      </c>
      <c r="F151" s="17" t="s">
        <v>26</v>
      </c>
      <c r="G151" s="18">
        <f>G152</f>
        <v>0</v>
      </c>
      <c r="H151" s="18">
        <f>H152</f>
        <v>0</v>
      </c>
      <c r="I151" s="18">
        <f>I152</f>
        <v>0</v>
      </c>
      <c r="J151" s="18">
        <f>J152</f>
        <v>0</v>
      </c>
    </row>
    <row r="152" spans="2:10" ht="141.75" hidden="1">
      <c r="B152" s="67" t="s">
        <v>258</v>
      </c>
      <c r="C152" s="36" t="s">
        <v>261</v>
      </c>
      <c r="D152" s="17" t="s">
        <v>15</v>
      </c>
      <c r="E152" s="17" t="s">
        <v>44</v>
      </c>
      <c r="F152" s="17" t="s">
        <v>26</v>
      </c>
      <c r="G152" s="18">
        <v>0</v>
      </c>
      <c r="H152" s="9"/>
      <c r="I152" s="10"/>
      <c r="J152" s="31"/>
    </row>
    <row r="153" spans="2:10" s="52" customFormat="1" ht="24" customHeight="1">
      <c r="B153" s="12" t="s">
        <v>206</v>
      </c>
      <c r="C153" s="34">
        <v>99</v>
      </c>
      <c r="D153" s="12"/>
      <c r="E153" s="12"/>
      <c r="F153" s="12"/>
      <c r="G153" s="13">
        <f>G154</f>
        <v>6765.02632</v>
      </c>
      <c r="H153" s="13">
        <f>H154</f>
        <v>5180.9</v>
      </c>
      <c r="I153" s="13">
        <f>I154</f>
        <v>5180.9</v>
      </c>
      <c r="J153" s="13">
        <f>J154</f>
        <v>6806.32632</v>
      </c>
    </row>
    <row r="154" spans="2:10" ht="27" customHeight="1">
      <c r="B154" s="53" t="s">
        <v>267</v>
      </c>
      <c r="C154" s="31" t="s">
        <v>262</v>
      </c>
      <c r="D154" s="30"/>
      <c r="E154" s="30"/>
      <c r="F154" s="30"/>
      <c r="G154" s="18">
        <f>G155+G156+G157+G158+G159+G160+G161+G162+G163+G164+G165+G166+G167+G168+G169</f>
        <v>6765.02632</v>
      </c>
      <c r="H154" s="18">
        <f>H155+H156+H157+H158+H159+H160+H161+H162+H163+H164+H165+H166+H167+H168+H169</f>
        <v>5180.9</v>
      </c>
      <c r="I154" s="18">
        <f>I155+I156+I157+I158+I159+I160+I161+I162+I163+I164+I165+I166+I167+I168+I169</f>
        <v>5180.9</v>
      </c>
      <c r="J154" s="18">
        <f>J155+J156+J157+J158+J159+J160+J161+J162+J163+J164+J165+J166+J167+J168+J169</f>
        <v>6806.32632</v>
      </c>
    </row>
    <row r="155" spans="2:10" ht="120.75" customHeight="1">
      <c r="B155" s="33" t="s">
        <v>207</v>
      </c>
      <c r="C155" s="54" t="s">
        <v>208</v>
      </c>
      <c r="D155" s="31">
        <v>100</v>
      </c>
      <c r="E155" s="17" t="s">
        <v>9</v>
      </c>
      <c r="F155" s="17" t="s">
        <v>26</v>
      </c>
      <c r="G155" s="18">
        <v>1014.3</v>
      </c>
      <c r="H155" s="18">
        <v>1014.3</v>
      </c>
      <c r="I155" s="18">
        <v>1014.3</v>
      </c>
      <c r="J155" s="18">
        <v>1014.3</v>
      </c>
    </row>
    <row r="156" spans="2:10" ht="47.25">
      <c r="B156" s="16" t="s">
        <v>209</v>
      </c>
      <c r="C156" s="54" t="s">
        <v>210</v>
      </c>
      <c r="D156" s="54" t="s">
        <v>15</v>
      </c>
      <c r="E156" s="54" t="s">
        <v>9</v>
      </c>
      <c r="F156" s="54" t="s">
        <v>47</v>
      </c>
      <c r="G156" s="40">
        <v>32</v>
      </c>
      <c r="H156" s="9">
        <v>0</v>
      </c>
      <c r="I156" s="10">
        <v>0</v>
      </c>
      <c r="J156" s="18">
        <v>32</v>
      </c>
    </row>
    <row r="157" spans="2:10" ht="99.75" customHeight="1">
      <c r="B157" s="53" t="s">
        <v>211</v>
      </c>
      <c r="C157" s="17" t="s">
        <v>212</v>
      </c>
      <c r="D157" s="17" t="s">
        <v>31</v>
      </c>
      <c r="E157" s="17" t="s">
        <v>9</v>
      </c>
      <c r="F157" s="17" t="s">
        <v>42</v>
      </c>
      <c r="G157" s="18">
        <v>1146</v>
      </c>
      <c r="H157" s="18">
        <v>1146</v>
      </c>
      <c r="I157" s="18">
        <v>1146</v>
      </c>
      <c r="J157" s="18">
        <v>1146</v>
      </c>
    </row>
    <row r="158" spans="2:10" ht="126">
      <c r="B158" s="16" t="s">
        <v>213</v>
      </c>
      <c r="C158" s="28" t="s">
        <v>214</v>
      </c>
      <c r="D158" s="17" t="s">
        <v>31</v>
      </c>
      <c r="E158" s="28" t="s">
        <v>9</v>
      </c>
      <c r="F158" s="28" t="s">
        <v>42</v>
      </c>
      <c r="G158" s="18">
        <f>2055.6-124.6</f>
        <v>1931</v>
      </c>
      <c r="H158" s="18">
        <v>2055.6</v>
      </c>
      <c r="I158" s="18">
        <v>2055.6</v>
      </c>
      <c r="J158" s="18">
        <f>2055.6-124.6</f>
        <v>1931</v>
      </c>
    </row>
    <row r="159" spans="2:10" ht="54.75" customHeight="1">
      <c r="B159" s="16" t="s">
        <v>215</v>
      </c>
      <c r="C159" s="17" t="s">
        <v>210</v>
      </c>
      <c r="D159" s="17" t="s">
        <v>15</v>
      </c>
      <c r="E159" s="17" t="s">
        <v>9</v>
      </c>
      <c r="F159" s="17" t="s">
        <v>42</v>
      </c>
      <c r="G159" s="18">
        <f>642+124.6</f>
        <v>766.6</v>
      </c>
      <c r="H159" s="9">
        <v>0</v>
      </c>
      <c r="I159" s="10">
        <v>0</v>
      </c>
      <c r="J159" s="18">
        <f>659+124.6</f>
        <v>783.6</v>
      </c>
    </row>
    <row r="160" spans="2:10" ht="31.5">
      <c r="B160" s="16" t="s">
        <v>216</v>
      </c>
      <c r="C160" s="28" t="s">
        <v>210</v>
      </c>
      <c r="D160" s="17" t="s">
        <v>40</v>
      </c>
      <c r="E160" s="28" t="s">
        <v>9</v>
      </c>
      <c r="F160" s="28" t="s">
        <v>42</v>
      </c>
      <c r="G160" s="18">
        <v>22</v>
      </c>
      <c r="H160" s="18">
        <v>22</v>
      </c>
      <c r="I160" s="18">
        <v>22</v>
      </c>
      <c r="J160" s="18">
        <v>22</v>
      </c>
    </row>
    <row r="161" spans="2:10" ht="45.75" customHeight="1">
      <c r="B161" s="23" t="s">
        <v>217</v>
      </c>
      <c r="C161" s="17" t="s">
        <v>218</v>
      </c>
      <c r="D161" s="17" t="s">
        <v>40</v>
      </c>
      <c r="E161" s="17" t="s">
        <v>9</v>
      </c>
      <c r="F161" s="17" t="s">
        <v>112</v>
      </c>
      <c r="G161" s="18">
        <v>20</v>
      </c>
      <c r="H161" s="18">
        <v>20</v>
      </c>
      <c r="I161" s="18">
        <v>20</v>
      </c>
      <c r="J161" s="18">
        <v>20</v>
      </c>
    </row>
    <row r="162" spans="2:10" ht="33" customHeight="1">
      <c r="B162" s="16" t="s">
        <v>219</v>
      </c>
      <c r="C162" s="17" t="s">
        <v>220</v>
      </c>
      <c r="D162" s="17" t="s">
        <v>40</v>
      </c>
      <c r="E162" s="17" t="s">
        <v>9</v>
      </c>
      <c r="F162" s="17" t="s">
        <v>12</v>
      </c>
      <c r="G162" s="18">
        <v>13</v>
      </c>
      <c r="H162" s="18">
        <v>13</v>
      </c>
      <c r="I162" s="18">
        <v>13</v>
      </c>
      <c r="J162" s="18">
        <v>13</v>
      </c>
    </row>
    <row r="163" spans="2:10" ht="126">
      <c r="B163" s="16" t="s">
        <v>221</v>
      </c>
      <c r="C163" s="17" t="s">
        <v>222</v>
      </c>
      <c r="D163" s="17" t="s">
        <v>31</v>
      </c>
      <c r="E163" s="17" t="s">
        <v>26</v>
      </c>
      <c r="F163" s="17" t="s">
        <v>47</v>
      </c>
      <c r="G163" s="18">
        <v>638.3</v>
      </c>
      <c r="H163" s="9">
        <v>0</v>
      </c>
      <c r="I163" s="10">
        <v>0</v>
      </c>
      <c r="J163" s="18">
        <v>638.3</v>
      </c>
    </row>
    <row r="164" spans="2:10" ht="78.75">
      <c r="B164" s="16" t="s">
        <v>223</v>
      </c>
      <c r="C164" s="17" t="s">
        <v>222</v>
      </c>
      <c r="D164" s="17" t="s">
        <v>15</v>
      </c>
      <c r="E164" s="17" t="s">
        <v>26</v>
      </c>
      <c r="F164" s="17" t="s">
        <v>47</v>
      </c>
      <c r="G164" s="18">
        <v>103.4</v>
      </c>
      <c r="H164" s="9">
        <v>0</v>
      </c>
      <c r="I164" s="10">
        <v>0</v>
      </c>
      <c r="J164" s="18">
        <v>127.7</v>
      </c>
    </row>
    <row r="165" spans="2:10" ht="49.5" customHeight="1">
      <c r="B165" s="24" t="s">
        <v>224</v>
      </c>
      <c r="C165" s="17" t="s">
        <v>263</v>
      </c>
      <c r="D165" s="31">
        <v>500</v>
      </c>
      <c r="E165" s="17" t="s">
        <v>47</v>
      </c>
      <c r="F165" s="17" t="s">
        <v>22</v>
      </c>
      <c r="G165" s="18">
        <v>879.4</v>
      </c>
      <c r="H165" s="18">
        <v>879.4</v>
      </c>
      <c r="I165" s="18">
        <v>879.4</v>
      </c>
      <c r="J165" s="18">
        <v>879.4</v>
      </c>
    </row>
    <row r="166" spans="2:10" ht="65.25" customHeight="1" hidden="1">
      <c r="B166" s="27" t="s">
        <v>225</v>
      </c>
      <c r="C166" s="17" t="s">
        <v>226</v>
      </c>
      <c r="D166" s="31">
        <v>800</v>
      </c>
      <c r="E166" s="17" t="s">
        <v>42</v>
      </c>
      <c r="F166" s="17" t="s">
        <v>9</v>
      </c>
      <c r="G166" s="18">
        <v>0</v>
      </c>
      <c r="H166" s="9">
        <v>0</v>
      </c>
      <c r="I166" s="10">
        <v>0</v>
      </c>
      <c r="J166" s="31"/>
    </row>
    <row r="167" spans="2:10" ht="36" customHeight="1">
      <c r="B167" s="16" t="s">
        <v>227</v>
      </c>
      <c r="C167" s="17" t="s">
        <v>228</v>
      </c>
      <c r="D167" s="31">
        <v>500</v>
      </c>
      <c r="E167" s="17" t="s">
        <v>22</v>
      </c>
      <c r="F167" s="17" t="s">
        <v>47</v>
      </c>
      <c r="G167" s="40">
        <v>198.5</v>
      </c>
      <c r="H167" s="9"/>
      <c r="I167" s="10"/>
      <c r="J167" s="18">
        <v>198.5</v>
      </c>
    </row>
    <row r="168" spans="2:10" ht="78.75">
      <c r="B168" s="16" t="s">
        <v>229</v>
      </c>
      <c r="C168" s="17" t="s">
        <v>230</v>
      </c>
      <c r="D168" s="31">
        <v>300</v>
      </c>
      <c r="E168" s="17" t="s">
        <v>22</v>
      </c>
      <c r="F168" s="17" t="s">
        <v>47</v>
      </c>
      <c r="G168" s="68">
        <v>0.52632</v>
      </c>
      <c r="H168" s="68">
        <v>0.52632</v>
      </c>
      <c r="I168" s="68">
        <v>0.52632</v>
      </c>
      <c r="J168" s="68">
        <v>0.52632</v>
      </c>
    </row>
    <row r="169" spans="2:10" ht="48" customHeight="1" hidden="1">
      <c r="B169" s="23" t="s">
        <v>231</v>
      </c>
      <c r="C169" s="17" t="s">
        <v>275</v>
      </c>
      <c r="D169" s="17" t="s">
        <v>24</v>
      </c>
      <c r="E169" s="17" t="s">
        <v>22</v>
      </c>
      <c r="F169" s="17" t="s">
        <v>47</v>
      </c>
      <c r="G169" s="68">
        <v>0</v>
      </c>
      <c r="H169" s="68">
        <v>30.07368</v>
      </c>
      <c r="I169" s="68">
        <v>30.07368</v>
      </c>
      <c r="J169" s="68">
        <v>0</v>
      </c>
    </row>
  </sheetData>
  <sheetProtection/>
  <mergeCells count="5">
    <mergeCell ref="B1:G1"/>
    <mergeCell ref="B2:G2"/>
    <mergeCell ref="B3:G3"/>
    <mergeCell ref="A5:G9"/>
    <mergeCell ref="B10:G10"/>
  </mergeCells>
  <printOptions/>
  <pageMargins left="0.708333333333333" right="0.708333333333333" top="0.747916666666667" bottom="0.747916666666667" header="0.511805555555555" footer="0.51180555555555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2021-11-15T11:25:03Z</cp:lastPrinted>
  <dcterms:created xsi:type="dcterms:W3CDTF">2006-09-16T00:00:00Z</dcterms:created>
  <dcterms:modified xsi:type="dcterms:W3CDTF">2021-12-13T11:48:57Z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