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500" activeTab="0"/>
  </bookViews>
  <sheets>
    <sheet name="2024-2025" sheetId="1" r:id="rId1"/>
  </sheets>
  <definedNames>
    <definedName name="_xlnm.Print_Area" localSheetId="0">'2024-2025'!$A$1:$J$152</definedName>
  </definedNames>
  <calcPr fullCalcOnLoad="1"/>
</workbook>
</file>

<file path=xl/sharedStrings.xml><?xml version="1.0" encoding="utf-8"?>
<sst xmlns="http://schemas.openxmlformats.org/spreadsheetml/2006/main" count="582" uniqueCount="258">
  <si>
    <t xml:space="preserve">к решению Совета народных депутатов
города Струнино </t>
  </si>
  <si>
    <t>Наименование</t>
  </si>
  <si>
    <t>ЦСР</t>
  </si>
  <si>
    <t>ВР</t>
  </si>
  <si>
    <t>РЗ</t>
  </si>
  <si>
    <t>ПР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</si>
  <si>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</si>
  <si>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</si>
  <si>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</si>
  <si>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</si>
  <si>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</si>
  <si>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</si>
  <si>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</si>
  <si>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</si>
  <si>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</si>
  <si>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</si>
  <si>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</si>
  <si>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</si>
  <si>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</si>
  <si>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</si>
  <si>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</si>
  <si>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</si>
  <si>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</si>
  <si>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</si>
  <si>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</si>
  <si>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</si>
  <si>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</si>
  <si>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</si>
  <si>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</si>
  <si>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</si>
  <si>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</si>
  <si>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</si>
  <si>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</si>
  <si>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</si>
  <si>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</si>
  <si>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</si>
  <si>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</si>
  <si>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</si>
  <si>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</si>
  <si>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</si>
  <si>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</si>
  <si>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</si>
  <si>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</si>
  <si>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</si>
  <si>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</si>
  <si>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</si>
  <si>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03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</si>
  <si>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</si>
  <si>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</si>
  <si>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</si>
  <si>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</si>
  <si>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</si>
  <si>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</si>
  <si>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</si>
  <si>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</si>
  <si>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</si>
  <si>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</si>
  <si>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</si>
  <si>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</si>
  <si>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</si>
  <si>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</si>
  <si>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</si>
  <si>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</si>
  <si>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</si>
  <si>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</si>
  <si>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</si>
  <si>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</si>
  <si>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</si>
  <si>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</si>
  <si>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</si>
  <si>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</si>
  <si>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</si>
  <si>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</si>
  <si>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</si>
  <si>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</si>
  <si>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</si>
  <si>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</si>
  <si>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</si>
  <si>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</si>
  <si>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</si>
  <si>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</si>
  <si>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</si>
  <si>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</si>
  <si>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</si>
  <si>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</si>
  <si>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</si>
  <si>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</si>
  <si>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</si>
  <si>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</si>
  <si>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</si>
  <si>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</si>
  <si>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</si>
  <si>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</si>
  <si>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</si>
  <si>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</si>
  <si>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</si>
  <si>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</si>
  <si>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</si>
  <si>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</si>
  <si>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</si>
  <si>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</si>
  <si>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</si>
  <si>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</si>
  <si>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</si>
  <si>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</si>
  <si>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</si>
  <si>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</si>
  <si>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</si>
  <si>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</si>
  <si>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</si>
  <si>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</si>
  <si>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</si>
  <si>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</si>
  <si>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</si>
  <si>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</si>
  <si>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</si>
  <si>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</si>
  <si>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</si>
  <si>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</si>
  <si>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</si>
  <si>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</si>
  <si>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</si>
  <si>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</si>
  <si>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</si>
  <si>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</si>
  <si>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</si>
  <si>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</si>
  <si>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</si>
  <si>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</si>
  <si>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</si>
  <si>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</si>
  <si>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</si>
  <si>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</si>
  <si>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</si>
  <si>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</si>
  <si>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</si>
  <si>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</si>
  <si>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</si>
  <si>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</si>
  <si>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</si>
  <si>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</si>
  <si>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</si>
  <si>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</si>
  <si>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</si>
  <si>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</si>
  <si>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</si>
  <si>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</si>
  <si>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</si>
  <si>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</si>
  <si>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</si>
  <si>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</si>
  <si>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</si>
  <si>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</si>
  <si>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</si>
  <si>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</si>
  <si>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</si>
  <si>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</si>
  <si>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в том числе за счет средств местного бюджета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</si>
  <si>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</si>
  <si>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</si>
  <si>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</si>
  <si>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</si>
  <si>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</si>
  <si>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</si>
  <si>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</si>
  <si>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</si>
  <si>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</si>
  <si>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</si>
  <si>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</si>
  <si>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</si>
  <si>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</si>
  <si>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</si>
  <si>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</si>
  <si>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</si>
  <si>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</si>
  <si>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</si>
  <si>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</si>
  <si>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</si>
  <si>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</si>
  <si>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</si>
  <si>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</si>
  <si>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</si>
  <si>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</si>
  <si>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</si>
  <si>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</si>
  <si>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</si>
  <si>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</si>
  <si>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</si>
  <si>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</si>
  <si>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</si>
  <si>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</si>
  <si>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</si>
  <si>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Непрограммные расходы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</si>
  <si>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</si>
  <si>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</si>
  <si>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</si>
  <si>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</si>
  <si>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</si>
  <si>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</si>
  <si>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</si>
  <si>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</si>
  <si>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</si>
  <si>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</si>
  <si>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</si>
  <si>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</si>
  <si>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</si>
  <si>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</si>
  <si>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</si>
  <si>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</si>
  <si>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</si>
  <si>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</si>
  <si>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</si>
  <si>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</si>
  <si>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</si>
  <si>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</si>
  <si>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06 0 07</t>
  </si>
  <si>
    <t>06 0 07 2М010</t>
  </si>
  <si>
    <t>Основное мероприятие "Прочие мероприятия в области дорожного хозяйства"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</si>
  <si>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</si>
  <si>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</t>
  </si>
  <si>
    <t>07 0 05 20400</t>
  </si>
  <si>
    <t>12 1 01</t>
  </si>
  <si>
    <t>12 1 01 40010</t>
  </si>
  <si>
    <t>Основное мероприятие «Обеспечение устойчивого сокращения непригодного для проживания жилищного фонда»</t>
  </si>
  <si>
    <r>
      <t xml:space="preserve">Мероприятия на обеспечение устойчивого сокращения непригодного для проживания жилищного фонда за счет средств местного бюджета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</si>
  <si>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14 0 F2 5555D</t>
  </si>
  <si>
    <t>15 0 01 20160</t>
  </si>
  <si>
    <t>15 0 02 2Д590</t>
  </si>
  <si>
    <t>15 0 02 2Б590</t>
  </si>
  <si>
    <t>15 0 03</t>
  </si>
  <si>
    <t>Основное мероприятие «Модернизация комплектования библиотек в части комплектования книжных фондов»</t>
  </si>
  <si>
    <t>18 0 01 20180</t>
  </si>
  <si>
    <t>20 0 01 20200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</si>
  <si>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</si>
  <si>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Основное мероприятие "Обеспечение инженерной и транспортной инфраструктурой "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</si>
  <si>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</si>
  <si>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</t>
  </si>
  <si>
    <t>25 0 02</t>
  </si>
  <si>
    <t>25 0 02 20055</t>
  </si>
  <si>
    <t>9 99</t>
  </si>
  <si>
    <t>99 9 00 8Ф060</t>
  </si>
  <si>
    <t>Сумма на 2023 год, тыс. руб.</t>
  </si>
  <si>
    <t>Сумма на 2024 год, тыс. руб.</t>
  </si>
  <si>
    <t xml:space="preserve">Иные непрограммные расходы 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</si>
  <si>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</si>
  <si>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01 0 03 10010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</si>
  <si>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</si>
  <si>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Основное мероприятие "Создание мест накопления ТКО"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</si>
  <si>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</si>
  <si>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07 0 01  S2460</t>
  </si>
  <si>
    <t>07 0 01 S2460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</si>
  <si>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2024 и 2025 годы
</t>
  </si>
  <si>
    <t>Сумма на 2025 год, тыс. руб.</t>
  </si>
  <si>
    <t>Субсидии на комплектование книжных фондов муниципальных библиотек области</t>
  </si>
  <si>
    <t>15 0 03 75190</t>
  </si>
  <si>
    <t>Основное мероприятие "Содержание объектов спортивной инфраструктуры"</t>
  </si>
  <si>
    <t>Приложение № 11</t>
  </si>
  <si>
    <t xml:space="preserve">                                 от                                        №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</si>
</sst>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"/>
      <color rgb="FF000000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top" wrapText="1"/>
    </xf>
    <xf numFmtId="2" fontId="51" fillId="33" borderId="10" xfId="0" applyNumberFormat="1" applyFont="1" applyFill="1" applyBorder="1" applyAlignment="1">
      <alignment horizontal="center" vertical="top" wrapText="1"/>
    </xf>
    <xf numFmtId="164" fontId="49" fillId="33" borderId="11" xfId="0" applyNumberFormat="1" applyFont="1" applyFill="1" applyBorder="1" applyAlignment="1">
      <alignment horizontal="center" vertical="top" wrapText="1"/>
    </xf>
    <xf numFmtId="164" fontId="49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vertical="top"/>
    </xf>
    <xf numFmtId="2" fontId="51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center" vertical="top"/>
    </xf>
    <xf numFmtId="2" fontId="49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2" fontId="51" fillId="33" borderId="10" xfId="0" applyNumberFormat="1" applyFont="1" applyFill="1" applyBorder="1" applyAlignment="1">
      <alignment horizontal="center" vertical="top"/>
    </xf>
    <xf numFmtId="2" fontId="49" fillId="33" borderId="10" xfId="0" applyNumberFormat="1" applyFont="1" applyFill="1" applyBorder="1" applyAlignment="1">
      <alignment horizontal="center" vertical="top"/>
    </xf>
    <xf numFmtId="0" fontId="5" fillId="33" borderId="10" xfId="52" applyFont="1" applyFill="1" applyBorder="1" applyAlignment="1">
      <alignment horizontal="left" vertical="top" wrapText="1"/>
      <protection/>
    </xf>
    <xf numFmtId="0" fontId="49" fillId="0" borderId="1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/>
    </xf>
    <xf numFmtId="0" fontId="52" fillId="33" borderId="10" xfId="0" applyFont="1" applyFill="1" applyBorder="1" applyAlignment="1">
      <alignment vertical="top" wrapText="1"/>
    </xf>
    <xf numFmtId="2" fontId="49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49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2" fontId="49" fillId="0" borderId="11" xfId="0" applyNumberFormat="1" applyFont="1" applyBorder="1" applyAlignment="1">
      <alignment horizontal="center" vertical="top"/>
    </xf>
    <xf numFmtId="0" fontId="49" fillId="0" borderId="0" xfId="0" applyFont="1" applyAlignment="1">
      <alignment/>
    </xf>
    <xf numFmtId="2" fontId="5" fillId="0" borderId="10" xfId="0" applyNumberFormat="1" applyFont="1" applyBorder="1" applyAlignment="1">
      <alignment vertical="top" wrapText="1"/>
    </xf>
    <xf numFmtId="49" fontId="49" fillId="33" borderId="10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/>
    </xf>
    <xf numFmtId="2" fontId="51" fillId="35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7" fillId="34" borderId="1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2" fontId="49" fillId="33" borderId="11" xfId="0" applyNumberFormat="1" applyFont="1" applyFill="1" applyBorder="1" applyAlignment="1">
      <alignment horizontal="center" vertical="top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tabSelected="1" zoomScalePageLayoutView="0" workbookViewId="0" topLeftCell="A1">
      <selection activeCell="G139" sqref="G139:J139"/>
    </sheetView>
  </sheetViews>
  <sheetFormatPr defaultColWidth="8.7109375" defaultRowHeight="15"/>
  <cols>
    <col min="1" max="1" width="3.0039062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4.8515625" style="0" customWidth="1"/>
    <col min="8" max="8" width="8.57421875" style="1" hidden="1" customWidth="1"/>
    <col min="9" max="9" width="8.140625" style="1" hidden="1" customWidth="1"/>
    <col min="10" max="10" width="16.28125" style="0" customWidth="1"/>
    <col min="11" max="12" width="8.7109375" style="0" customWidth="1"/>
    <col min="13" max="13" width="11.00390625" style="0" customWidth="1"/>
  </cols>
  <sheetData>
    <row r="1" spans="2:7" ht="27.75" customHeight="1">
      <c r="B1" s="73" t="s">
        <v>256</v>
      </c>
      <c r="C1" s="73"/>
      <c r="D1" s="73"/>
      <c r="E1" s="73"/>
      <c r="F1" s="73"/>
      <c r="G1" s="73"/>
    </row>
    <row r="2" spans="2:7" ht="35.25" customHeight="1">
      <c r="B2" s="74" t="s">
        <v>0</v>
      </c>
      <c r="C2" s="74"/>
      <c r="D2" s="74"/>
      <c r="E2" s="74"/>
      <c r="F2" s="74"/>
      <c r="G2" s="74"/>
    </row>
    <row r="3" spans="2:7" ht="25.5" customHeight="1">
      <c r="B3" s="73" t="s">
        <v>257</v>
      </c>
      <c r="C3" s="73"/>
      <c r="D3" s="73"/>
      <c r="E3" s="73"/>
      <c r="F3" s="73"/>
      <c r="G3" s="73"/>
    </row>
    <row r="4" ht="7.5" customHeight="1">
      <c r="B4" s="2"/>
    </row>
    <row r="5" spans="1:7" ht="23.25" customHeight="1">
      <c r="A5" s="75" t="s">
        <v>251</v>
      </c>
      <c r="B5" s="75"/>
      <c r="C5" s="75"/>
      <c r="D5" s="75"/>
      <c r="E5" s="75"/>
      <c r="F5" s="75"/>
      <c r="G5" s="75"/>
    </row>
    <row r="6" spans="1:7" ht="18.75" customHeight="1">
      <c r="A6" s="75"/>
      <c r="B6" s="75"/>
      <c r="C6" s="75"/>
      <c r="D6" s="75"/>
      <c r="E6" s="75"/>
      <c r="F6" s="75"/>
      <c r="G6" s="75"/>
    </row>
    <row r="7" spans="1:7" ht="18.75" customHeight="1">
      <c r="A7" s="75"/>
      <c r="B7" s="75"/>
      <c r="C7" s="75"/>
      <c r="D7" s="75"/>
      <c r="E7" s="75"/>
      <c r="F7" s="75"/>
      <c r="G7" s="75"/>
    </row>
    <row r="8" spans="1:7" ht="18.75" customHeight="1">
      <c r="A8" s="75"/>
      <c r="B8" s="75"/>
      <c r="C8" s="75"/>
      <c r="D8" s="75"/>
      <c r="E8" s="75"/>
      <c r="F8" s="75"/>
      <c r="G8" s="75"/>
    </row>
    <row r="9" spans="1:7" ht="29.25" customHeight="1">
      <c r="A9" s="75"/>
      <c r="B9" s="75"/>
      <c r="C9" s="75"/>
      <c r="D9" s="75"/>
      <c r="E9" s="75"/>
      <c r="F9" s="75"/>
      <c r="G9" s="75"/>
    </row>
    <row r="10" spans="2:7" ht="19.5" customHeight="1" hidden="1">
      <c r="B10" s="74"/>
      <c r="C10" s="74"/>
      <c r="D10" s="74"/>
      <c r="E10" s="74"/>
      <c r="F10" s="74"/>
      <c r="G10" s="74"/>
    </row>
    <row r="11" ht="15">
      <c r="B11" s="3"/>
    </row>
    <row r="12" spans="2:10" ht="53.25" customHeight="1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5" t="s">
        <v>242</v>
      </c>
      <c r="H12" s="5" t="s">
        <v>241</v>
      </c>
      <c r="I12" s="5" t="s">
        <v>241</v>
      </c>
      <c r="J12" s="5" t="s">
        <v>252</v>
      </c>
    </row>
    <row r="13" spans="2:10" ht="18.75">
      <c r="B13" s="6" t="s">
        <v>6</v>
      </c>
      <c r="C13" s="7"/>
      <c r="D13" s="7"/>
      <c r="E13" s="7"/>
      <c r="F13" s="7"/>
      <c r="G13" s="8">
        <f>G14+G138</f>
        <v>81810</v>
      </c>
      <c r="H13" s="8">
        <f>H14+H138</f>
        <v>29099.599999999995</v>
      </c>
      <c r="I13" s="8">
        <f>I14+I138</f>
        <v>29101.599999999995</v>
      </c>
      <c r="J13" s="8">
        <f>J14+J138</f>
        <v>145990</v>
      </c>
    </row>
    <row r="14" spans="2:10" ht="21" customHeight="1">
      <c r="B14" s="11" t="s">
        <v>7</v>
      </c>
      <c r="C14" s="12"/>
      <c r="D14" s="12"/>
      <c r="E14" s="12"/>
      <c r="F14" s="12"/>
      <c r="G14" s="13">
        <f>G15+G22+G35+G39+G42+G53+G64+G67+G70+G73+G76+G91+G94+G102+G113+G116+G121+G127+G130+G135</f>
        <v>73344.2</v>
      </c>
      <c r="H14" s="13">
        <f>H15+H22+H35+H39+H42+H53+H64+H67+H70+H73+H76+H91+H94+H102+H113+H116+H121+H127+H130+H135</f>
        <v>23949.299999999996</v>
      </c>
      <c r="I14" s="13">
        <f>I15+I22+I35+I39+I42+I53+I64+I67+I70+I73+I76+I91+I94+I102+I113+I116+I121+I127+I130+I135</f>
        <v>23951.299999999996</v>
      </c>
      <c r="J14" s="13">
        <f>J15+J22+J35+J39+J42+J53+J64+J67+J70+J73+J76+J91+J94+J102+J113+J116+J121+J127+J130+J135</f>
        <v>137821.4</v>
      </c>
    </row>
    <row r="15" spans="2:10" ht="45.75" customHeight="1">
      <c r="B15" s="14" t="s">
        <v>8</v>
      </c>
      <c r="C15" s="15" t="s">
        <v>9</v>
      </c>
      <c r="D15" s="15"/>
      <c r="E15" s="15"/>
      <c r="F15" s="15"/>
      <c r="G15" s="13">
        <f>G16++G18+G20</f>
        <v>1227.3</v>
      </c>
      <c r="H15" s="13">
        <f>H16++H18+H20</f>
        <v>0</v>
      </c>
      <c r="I15" s="13">
        <f>I16++I18+I20</f>
        <v>0</v>
      </c>
      <c r="J15" s="13">
        <f>J16++J18+J20</f>
        <v>1227.3</v>
      </c>
    </row>
    <row r="16" spans="2:10" ht="48.75" customHeight="1">
      <c r="B16" s="16" t="s">
        <v>10</v>
      </c>
      <c r="C16" s="17" t="s">
        <v>11</v>
      </c>
      <c r="D16" s="17"/>
      <c r="E16" s="17" t="s">
        <v>9</v>
      </c>
      <c r="F16" s="17" t="s">
        <v>12</v>
      </c>
      <c r="G16" s="18">
        <f>G17</f>
        <v>10</v>
      </c>
      <c r="H16" s="18">
        <f>H17</f>
        <v>0</v>
      </c>
      <c r="I16" s="18">
        <f>I17</f>
        <v>0</v>
      </c>
      <c r="J16" s="18">
        <f>J17</f>
        <v>10</v>
      </c>
    </row>
    <row r="17" spans="2:10" ht="47.25">
      <c r="B17" s="16" t="s">
        <v>13</v>
      </c>
      <c r="C17" s="17" t="s">
        <v>14</v>
      </c>
      <c r="D17" s="17" t="s">
        <v>15</v>
      </c>
      <c r="E17" s="17" t="s">
        <v>9</v>
      </c>
      <c r="F17" s="17" t="s">
        <v>12</v>
      </c>
      <c r="G17" s="18">
        <v>10</v>
      </c>
      <c r="H17" s="9">
        <v>0</v>
      </c>
      <c r="I17" s="10">
        <v>0</v>
      </c>
      <c r="J17" s="18">
        <v>10</v>
      </c>
    </row>
    <row r="18" spans="2:10" ht="78.75">
      <c r="B18" s="16" t="s">
        <v>16</v>
      </c>
      <c r="C18" s="17" t="s">
        <v>17</v>
      </c>
      <c r="D18" s="17"/>
      <c r="E18" s="17" t="s">
        <v>9</v>
      </c>
      <c r="F18" s="17" t="s">
        <v>12</v>
      </c>
      <c r="G18" s="18">
        <f>G19</f>
        <v>300</v>
      </c>
      <c r="H18" s="18">
        <f>H19</f>
        <v>0</v>
      </c>
      <c r="I18" s="18">
        <f>I19</f>
        <v>0</v>
      </c>
      <c r="J18" s="18">
        <f>J19</f>
        <v>300</v>
      </c>
    </row>
    <row r="19" spans="2:10" ht="94.5">
      <c r="B19" s="16" t="s">
        <v>18</v>
      </c>
      <c r="C19" s="17" t="s">
        <v>19</v>
      </c>
      <c r="D19" s="17" t="s">
        <v>15</v>
      </c>
      <c r="E19" s="17" t="s">
        <v>9</v>
      </c>
      <c r="F19" s="17" t="s">
        <v>12</v>
      </c>
      <c r="G19" s="18">
        <v>300</v>
      </c>
      <c r="H19" s="9">
        <v>0</v>
      </c>
      <c r="I19" s="10">
        <v>0</v>
      </c>
      <c r="J19" s="18">
        <v>300</v>
      </c>
    </row>
    <row r="20" spans="2:10" ht="31.5">
      <c r="B20" s="19" t="s">
        <v>20</v>
      </c>
      <c r="C20" s="17" t="s">
        <v>21</v>
      </c>
      <c r="D20" s="17"/>
      <c r="E20" s="17" t="s">
        <v>22</v>
      </c>
      <c r="F20" s="17" t="s">
        <v>9</v>
      </c>
      <c r="G20" s="18">
        <f>G21</f>
        <v>917.3</v>
      </c>
      <c r="H20" s="18">
        <f>H21</f>
        <v>0</v>
      </c>
      <c r="I20" s="18">
        <f>I21</f>
        <v>0</v>
      </c>
      <c r="J20" s="18">
        <f>J21</f>
        <v>917.3</v>
      </c>
    </row>
    <row r="21" spans="2:10" ht="31.5">
      <c r="B21" s="16" t="s">
        <v>23</v>
      </c>
      <c r="C21" s="17" t="s">
        <v>245</v>
      </c>
      <c r="D21" s="17" t="s">
        <v>24</v>
      </c>
      <c r="E21" s="17" t="s">
        <v>22</v>
      </c>
      <c r="F21" s="17" t="s">
        <v>9</v>
      </c>
      <c r="G21" s="18">
        <v>917.3</v>
      </c>
      <c r="H21" s="65">
        <v>0</v>
      </c>
      <c r="I21" s="40">
        <v>0</v>
      </c>
      <c r="J21" s="18">
        <v>917.3</v>
      </c>
    </row>
    <row r="22" spans="2:10" ht="78.75">
      <c r="B22" s="14" t="s">
        <v>25</v>
      </c>
      <c r="C22" s="15" t="s">
        <v>26</v>
      </c>
      <c r="D22" s="15"/>
      <c r="E22" s="15"/>
      <c r="F22" s="15"/>
      <c r="G22" s="20">
        <f>G23+G25+G27+G29+G31+G33</f>
        <v>24549.399999999998</v>
      </c>
      <c r="H22" s="20">
        <f>H23+H25+H27+H29+H31+H33</f>
        <v>16097.199999999997</v>
      </c>
      <c r="I22" s="20">
        <f>I23+I25+I27+I29+I31+I33</f>
        <v>16097.199999999997</v>
      </c>
      <c r="J22" s="20">
        <f>J23+J25+J27+J29+J31+J33</f>
        <v>24559.399999999998</v>
      </c>
    </row>
    <row r="23" spans="2:10" ht="34.5" customHeight="1">
      <c r="B23" s="16" t="s">
        <v>27</v>
      </c>
      <c r="C23" s="17" t="s">
        <v>28</v>
      </c>
      <c r="D23" s="17"/>
      <c r="E23" s="17" t="s">
        <v>9</v>
      </c>
      <c r="F23" s="17" t="s">
        <v>12</v>
      </c>
      <c r="G23" s="21">
        <f>G24</f>
        <v>15029</v>
      </c>
      <c r="H23" s="21">
        <f>H24</f>
        <v>12307.4</v>
      </c>
      <c r="I23" s="21">
        <f>I24</f>
        <v>12307.4</v>
      </c>
      <c r="J23" s="21">
        <f>J24</f>
        <v>15029</v>
      </c>
    </row>
    <row r="24" spans="2:10" ht="108.75" customHeight="1">
      <c r="B24" s="16" t="s">
        <v>29</v>
      </c>
      <c r="C24" s="17" t="s">
        <v>30</v>
      </c>
      <c r="D24" s="17" t="s">
        <v>31</v>
      </c>
      <c r="E24" s="17" t="s">
        <v>9</v>
      </c>
      <c r="F24" s="17" t="s">
        <v>12</v>
      </c>
      <c r="G24" s="18">
        <v>15029</v>
      </c>
      <c r="H24" s="18">
        <v>12307.4</v>
      </c>
      <c r="I24" s="18">
        <v>12307.4</v>
      </c>
      <c r="J24" s="18">
        <v>15029</v>
      </c>
    </row>
    <row r="25" spans="2:10" ht="47.25">
      <c r="B25" s="16" t="s">
        <v>32</v>
      </c>
      <c r="C25" s="17" t="s">
        <v>33</v>
      </c>
      <c r="D25" s="17"/>
      <c r="E25" s="17" t="s">
        <v>9</v>
      </c>
      <c r="F25" s="17" t="s">
        <v>12</v>
      </c>
      <c r="G25" s="18">
        <f>G26</f>
        <v>1944.2</v>
      </c>
      <c r="H25" s="18">
        <f>H26</f>
        <v>0</v>
      </c>
      <c r="I25" s="18">
        <f>I26</f>
        <v>0</v>
      </c>
      <c r="J25" s="18">
        <f>J26</f>
        <v>1954.2</v>
      </c>
    </row>
    <row r="26" spans="2:10" ht="63">
      <c r="B26" s="22" t="s">
        <v>34</v>
      </c>
      <c r="C26" s="17" t="s">
        <v>35</v>
      </c>
      <c r="D26" s="17" t="s">
        <v>15</v>
      </c>
      <c r="E26" s="17" t="s">
        <v>9</v>
      </c>
      <c r="F26" s="17" t="s">
        <v>12</v>
      </c>
      <c r="G26" s="18">
        <v>1944.2</v>
      </c>
      <c r="H26" s="9">
        <v>0</v>
      </c>
      <c r="I26" s="10">
        <v>0</v>
      </c>
      <c r="J26" s="18">
        <v>1954.2</v>
      </c>
    </row>
    <row r="27" spans="2:10" ht="31.5">
      <c r="B27" s="22" t="s">
        <v>36</v>
      </c>
      <c r="C27" s="17" t="s">
        <v>37</v>
      </c>
      <c r="D27" s="17"/>
      <c r="E27" s="17" t="s">
        <v>9</v>
      </c>
      <c r="F27" s="17" t="s">
        <v>12</v>
      </c>
      <c r="G27" s="21">
        <f>G28</f>
        <v>74.3</v>
      </c>
      <c r="H27" s="21">
        <f>H28</f>
        <v>24.3</v>
      </c>
      <c r="I27" s="21">
        <f>I28</f>
        <v>24.3</v>
      </c>
      <c r="J27" s="21">
        <f>J28</f>
        <v>74.3</v>
      </c>
    </row>
    <row r="28" spans="2:10" ht="47.25">
      <c r="B28" s="22" t="s">
        <v>38</v>
      </c>
      <c r="C28" s="17" t="s">
        <v>39</v>
      </c>
      <c r="D28" s="17" t="s">
        <v>40</v>
      </c>
      <c r="E28" s="17" t="s">
        <v>9</v>
      </c>
      <c r="F28" s="17" t="s">
        <v>12</v>
      </c>
      <c r="G28" s="18">
        <v>74.3</v>
      </c>
      <c r="H28" s="18">
        <v>24.3</v>
      </c>
      <c r="I28" s="18">
        <v>24.3</v>
      </c>
      <c r="J28" s="18">
        <v>74.3</v>
      </c>
    </row>
    <row r="29" spans="2:10" ht="31.5">
      <c r="B29" s="16" t="s">
        <v>41</v>
      </c>
      <c r="C29" s="17" t="s">
        <v>28</v>
      </c>
      <c r="D29" s="17"/>
      <c r="E29" s="17" t="s">
        <v>42</v>
      </c>
      <c r="F29" s="17" t="s">
        <v>43</v>
      </c>
      <c r="G29" s="18">
        <f>G30</f>
        <v>1261</v>
      </c>
      <c r="H29" s="18">
        <f>H30</f>
        <v>1211.8</v>
      </c>
      <c r="I29" s="18">
        <f>I30</f>
        <v>1211.8</v>
      </c>
      <c r="J29" s="18">
        <f>J30</f>
        <v>1261</v>
      </c>
    </row>
    <row r="30" spans="2:10" ht="141.75">
      <c r="B30" s="16" t="s">
        <v>29</v>
      </c>
      <c r="C30" s="17" t="s">
        <v>30</v>
      </c>
      <c r="D30" s="17" t="s">
        <v>31</v>
      </c>
      <c r="E30" s="17" t="s">
        <v>42</v>
      </c>
      <c r="F30" s="17" t="s">
        <v>43</v>
      </c>
      <c r="G30" s="18">
        <v>1261</v>
      </c>
      <c r="H30" s="18">
        <v>1211.8</v>
      </c>
      <c r="I30" s="18">
        <v>1211.8</v>
      </c>
      <c r="J30" s="18">
        <v>1261</v>
      </c>
    </row>
    <row r="31" spans="2:10" ht="31.5">
      <c r="B31" s="16" t="s">
        <v>41</v>
      </c>
      <c r="C31" s="17" t="s">
        <v>28</v>
      </c>
      <c r="D31" s="17"/>
      <c r="E31" s="17" t="s">
        <v>44</v>
      </c>
      <c r="F31" s="17" t="s">
        <v>44</v>
      </c>
      <c r="G31" s="18">
        <f>G32</f>
        <v>3195.6</v>
      </c>
      <c r="H31" s="18">
        <f>H32</f>
        <v>0</v>
      </c>
      <c r="I31" s="18">
        <f>I32</f>
        <v>0</v>
      </c>
      <c r="J31" s="18">
        <f>J32</f>
        <v>3195.6</v>
      </c>
    </row>
    <row r="32" spans="2:10" ht="141.75">
      <c r="B32" s="16" t="s">
        <v>29</v>
      </c>
      <c r="C32" s="17" t="s">
        <v>30</v>
      </c>
      <c r="D32" s="17" t="s">
        <v>31</v>
      </c>
      <c r="E32" s="17" t="s">
        <v>44</v>
      </c>
      <c r="F32" s="17" t="s">
        <v>44</v>
      </c>
      <c r="G32" s="18">
        <v>3195.6</v>
      </c>
      <c r="H32" s="9">
        <v>0</v>
      </c>
      <c r="I32" s="10">
        <v>0</v>
      </c>
      <c r="J32" s="18">
        <v>3195.6</v>
      </c>
    </row>
    <row r="33" spans="2:10" ht="31.5">
      <c r="B33" s="16" t="s">
        <v>41</v>
      </c>
      <c r="C33" s="17" t="s">
        <v>28</v>
      </c>
      <c r="D33" s="17"/>
      <c r="E33" s="17" t="s">
        <v>45</v>
      </c>
      <c r="F33" s="17" t="s">
        <v>9</v>
      </c>
      <c r="G33" s="18">
        <f>G34</f>
        <v>3045.3</v>
      </c>
      <c r="H33" s="18">
        <f>H34</f>
        <v>2553.7</v>
      </c>
      <c r="I33" s="18">
        <f>I34</f>
        <v>2553.7</v>
      </c>
      <c r="J33" s="18">
        <f>J34</f>
        <v>3045.3</v>
      </c>
    </row>
    <row r="34" spans="2:10" ht="135.75" customHeight="1">
      <c r="B34" s="16" t="s">
        <v>29</v>
      </c>
      <c r="C34" s="17" t="s">
        <v>30</v>
      </c>
      <c r="D34" s="17" t="s">
        <v>31</v>
      </c>
      <c r="E34" s="17" t="s">
        <v>45</v>
      </c>
      <c r="F34" s="17" t="s">
        <v>9</v>
      </c>
      <c r="G34" s="18">
        <v>3045.3</v>
      </c>
      <c r="H34" s="18">
        <v>2553.7</v>
      </c>
      <c r="I34" s="18">
        <v>2553.7</v>
      </c>
      <c r="J34" s="18">
        <v>3045.3</v>
      </c>
    </row>
    <row r="35" spans="2:10" ht="62.25" customHeight="1">
      <c r="B35" s="14" t="s">
        <v>47</v>
      </c>
      <c r="C35" s="15" t="s">
        <v>42</v>
      </c>
      <c r="D35" s="15"/>
      <c r="E35" s="15"/>
      <c r="F35" s="15"/>
      <c r="G35" s="13">
        <f>G36</f>
        <v>29</v>
      </c>
      <c r="H35" s="13">
        <f>H36</f>
        <v>0</v>
      </c>
      <c r="I35" s="13">
        <f>I36</f>
        <v>0</v>
      </c>
      <c r="J35" s="13">
        <f>J36</f>
        <v>29</v>
      </c>
    </row>
    <row r="36" spans="2:10" ht="40.5" customHeight="1">
      <c r="B36" s="23" t="s">
        <v>48</v>
      </c>
      <c r="C36" s="17" t="s">
        <v>49</v>
      </c>
      <c r="D36" s="17"/>
      <c r="E36" s="17"/>
      <c r="F36" s="17"/>
      <c r="G36" s="18">
        <f>G37+G38</f>
        <v>29</v>
      </c>
      <c r="H36" s="18">
        <f>H37+H38</f>
        <v>0</v>
      </c>
      <c r="I36" s="18">
        <f>I37+I38</f>
        <v>0</v>
      </c>
      <c r="J36" s="18">
        <f>J37+J38</f>
        <v>29</v>
      </c>
    </row>
    <row r="37" spans="2:10" ht="51.75" customHeight="1">
      <c r="B37" s="24" t="s">
        <v>50</v>
      </c>
      <c r="C37" s="17" t="s">
        <v>51</v>
      </c>
      <c r="D37" s="17" t="s">
        <v>15</v>
      </c>
      <c r="E37" s="17" t="s">
        <v>46</v>
      </c>
      <c r="F37" s="17" t="s">
        <v>22</v>
      </c>
      <c r="G37" s="18">
        <v>29</v>
      </c>
      <c r="H37" s="9">
        <v>0</v>
      </c>
      <c r="I37" s="10">
        <v>0</v>
      </c>
      <c r="J37" s="18">
        <v>29</v>
      </c>
    </row>
    <row r="38" spans="2:10" ht="49.5" customHeight="1" hidden="1">
      <c r="B38" s="24" t="s">
        <v>50</v>
      </c>
      <c r="C38" s="17" t="s">
        <v>51</v>
      </c>
      <c r="D38" s="17" t="s">
        <v>15</v>
      </c>
      <c r="E38" s="17" t="s">
        <v>44</v>
      </c>
      <c r="F38" s="17" t="s">
        <v>46</v>
      </c>
      <c r="G38" s="18">
        <v>0</v>
      </c>
      <c r="H38" s="9">
        <v>0</v>
      </c>
      <c r="I38" s="10">
        <v>0</v>
      </c>
      <c r="J38" s="31"/>
    </row>
    <row r="39" spans="2:10" ht="78.75">
      <c r="B39" s="25" t="s">
        <v>53</v>
      </c>
      <c r="C39" s="26" t="s">
        <v>54</v>
      </c>
      <c r="D39" s="15"/>
      <c r="E39" s="26"/>
      <c r="F39" s="26"/>
      <c r="G39" s="13">
        <f>G40</f>
        <v>9</v>
      </c>
      <c r="H39" s="13">
        <f aca="true" t="shared" si="0" ref="H39:J40">H40</f>
        <v>0</v>
      </c>
      <c r="I39" s="13">
        <f t="shared" si="0"/>
        <v>0</v>
      </c>
      <c r="J39" s="13">
        <f t="shared" si="0"/>
        <v>11</v>
      </c>
    </row>
    <row r="40" spans="2:10" ht="55.5" customHeight="1">
      <c r="B40" s="27" t="s">
        <v>55</v>
      </c>
      <c r="C40" s="28" t="s">
        <v>56</v>
      </c>
      <c r="D40" s="17"/>
      <c r="E40" s="28" t="s">
        <v>46</v>
      </c>
      <c r="F40" s="28" t="s">
        <v>57</v>
      </c>
      <c r="G40" s="18">
        <f>G41</f>
        <v>9</v>
      </c>
      <c r="H40" s="18">
        <f t="shared" si="0"/>
        <v>0</v>
      </c>
      <c r="I40" s="18">
        <f t="shared" si="0"/>
        <v>0</v>
      </c>
      <c r="J40" s="18">
        <f t="shared" si="0"/>
        <v>11</v>
      </c>
    </row>
    <row r="41" spans="2:10" ht="53.25" customHeight="1">
      <c r="B41" s="27" t="s">
        <v>13</v>
      </c>
      <c r="C41" s="28" t="s">
        <v>58</v>
      </c>
      <c r="D41" s="17" t="s">
        <v>15</v>
      </c>
      <c r="E41" s="28" t="s">
        <v>46</v>
      </c>
      <c r="F41" s="28" t="s">
        <v>57</v>
      </c>
      <c r="G41" s="18">
        <v>9</v>
      </c>
      <c r="H41" s="9">
        <v>0</v>
      </c>
      <c r="I41" s="10">
        <v>0</v>
      </c>
      <c r="J41" s="18">
        <v>11</v>
      </c>
    </row>
    <row r="42" spans="2:10" ht="62.25" customHeight="1">
      <c r="B42" s="14" t="s">
        <v>59</v>
      </c>
      <c r="C42" s="15" t="s">
        <v>60</v>
      </c>
      <c r="D42" s="15"/>
      <c r="E42" s="15"/>
      <c r="F42" s="15"/>
      <c r="G42" s="13">
        <f>G43+G47+G49+G51+G45</f>
        <v>850</v>
      </c>
      <c r="H42" s="13">
        <f>H43+H47+H49+H51+H45</f>
        <v>150</v>
      </c>
      <c r="I42" s="13">
        <f>I43+I47+I49+I51+I45</f>
        <v>150</v>
      </c>
      <c r="J42" s="13">
        <f>J43+J47+J49+J51+J45</f>
        <v>850</v>
      </c>
    </row>
    <row r="43" spans="2:10" ht="35.25" customHeight="1">
      <c r="B43" s="55" t="s">
        <v>247</v>
      </c>
      <c r="C43" s="56" t="s">
        <v>215</v>
      </c>
      <c r="D43" s="17"/>
      <c r="E43" s="17" t="s">
        <v>44</v>
      </c>
      <c r="F43" s="17" t="s">
        <v>26</v>
      </c>
      <c r="G43" s="18">
        <f>100</f>
        <v>100</v>
      </c>
      <c r="H43" s="18">
        <f>100</f>
        <v>100</v>
      </c>
      <c r="I43" s="18">
        <f>100</f>
        <v>100</v>
      </c>
      <c r="J43" s="18">
        <f>100</f>
        <v>100</v>
      </c>
    </row>
    <row r="44" spans="2:10" ht="78.75">
      <c r="B44" s="55" t="s">
        <v>248</v>
      </c>
      <c r="C44" s="56" t="s">
        <v>216</v>
      </c>
      <c r="D44" s="17" t="s">
        <v>15</v>
      </c>
      <c r="E44" s="17" t="s">
        <v>44</v>
      </c>
      <c r="F44" s="17" t="s">
        <v>26</v>
      </c>
      <c r="G44" s="18">
        <v>100</v>
      </c>
      <c r="H44" s="18">
        <v>100</v>
      </c>
      <c r="I44" s="18">
        <v>100</v>
      </c>
      <c r="J44" s="18">
        <v>100</v>
      </c>
    </row>
    <row r="45" spans="2:10" ht="24" customHeight="1">
      <c r="B45" s="24" t="s">
        <v>61</v>
      </c>
      <c r="C45" s="17" t="s">
        <v>62</v>
      </c>
      <c r="D45" s="17"/>
      <c r="E45" s="17" t="s">
        <v>44</v>
      </c>
      <c r="F45" s="17" t="s">
        <v>46</v>
      </c>
      <c r="G45" s="29">
        <f>G46</f>
        <v>500</v>
      </c>
      <c r="H45" s="29">
        <f>H46</f>
        <v>0</v>
      </c>
      <c r="I45" s="29">
        <f>I46</f>
        <v>0</v>
      </c>
      <c r="J45" s="18">
        <f>J46</f>
        <v>500</v>
      </c>
    </row>
    <row r="46" spans="2:10" ht="47.25">
      <c r="B46" s="23" t="s">
        <v>63</v>
      </c>
      <c r="C46" s="17" t="s">
        <v>64</v>
      </c>
      <c r="D46" s="17" t="s">
        <v>15</v>
      </c>
      <c r="E46" s="17" t="s">
        <v>44</v>
      </c>
      <c r="F46" s="17" t="s">
        <v>46</v>
      </c>
      <c r="G46" s="29">
        <v>500</v>
      </c>
      <c r="H46" s="9">
        <v>0</v>
      </c>
      <c r="I46" s="10">
        <v>0</v>
      </c>
      <c r="J46" s="18">
        <v>500</v>
      </c>
    </row>
    <row r="47" spans="2:10" ht="33" customHeight="1">
      <c r="B47" s="24" t="s">
        <v>65</v>
      </c>
      <c r="C47" s="17" t="s">
        <v>66</v>
      </c>
      <c r="D47" s="17"/>
      <c r="E47" s="17" t="s">
        <v>44</v>
      </c>
      <c r="F47" s="17" t="s">
        <v>46</v>
      </c>
      <c r="G47" s="18">
        <f>G48</f>
        <v>50</v>
      </c>
      <c r="H47" s="18">
        <f>H48</f>
        <v>50</v>
      </c>
      <c r="I47" s="18">
        <f>I48</f>
        <v>50</v>
      </c>
      <c r="J47" s="18">
        <f>J48</f>
        <v>50</v>
      </c>
    </row>
    <row r="48" spans="2:10" ht="52.5" customHeight="1">
      <c r="B48" s="23" t="s">
        <v>67</v>
      </c>
      <c r="C48" s="17" t="s">
        <v>68</v>
      </c>
      <c r="D48" s="17" t="s">
        <v>15</v>
      </c>
      <c r="E48" s="17" t="s">
        <v>44</v>
      </c>
      <c r="F48" s="17" t="s">
        <v>46</v>
      </c>
      <c r="G48" s="18">
        <v>50</v>
      </c>
      <c r="H48" s="18">
        <v>50</v>
      </c>
      <c r="I48" s="18">
        <v>50</v>
      </c>
      <c r="J48" s="18">
        <v>50</v>
      </c>
    </row>
    <row r="49" spans="2:10" ht="34.5" customHeight="1">
      <c r="B49" s="24" t="s">
        <v>69</v>
      </c>
      <c r="C49" s="17" t="s">
        <v>70</v>
      </c>
      <c r="D49" s="17"/>
      <c r="E49" s="17" t="s">
        <v>44</v>
      </c>
      <c r="F49" s="17" t="s">
        <v>46</v>
      </c>
      <c r="G49" s="18">
        <f>G50</f>
        <v>100</v>
      </c>
      <c r="H49" s="18">
        <f>H50</f>
        <v>0</v>
      </c>
      <c r="I49" s="18">
        <f>I50</f>
        <v>0</v>
      </c>
      <c r="J49" s="18">
        <f>J50</f>
        <v>100</v>
      </c>
    </row>
    <row r="50" spans="2:10" ht="47.25">
      <c r="B50" s="23" t="s">
        <v>71</v>
      </c>
      <c r="C50" s="17" t="s">
        <v>72</v>
      </c>
      <c r="D50" s="17" t="s">
        <v>15</v>
      </c>
      <c r="E50" s="17" t="s">
        <v>44</v>
      </c>
      <c r="F50" s="17" t="s">
        <v>46</v>
      </c>
      <c r="G50" s="18">
        <v>100</v>
      </c>
      <c r="H50" s="65">
        <v>0</v>
      </c>
      <c r="I50" s="40">
        <v>0</v>
      </c>
      <c r="J50" s="18">
        <v>100</v>
      </c>
    </row>
    <row r="51" spans="2:10" ht="31.5" customHeight="1">
      <c r="B51" s="16" t="s">
        <v>73</v>
      </c>
      <c r="C51" s="17" t="s">
        <v>74</v>
      </c>
      <c r="D51" s="30"/>
      <c r="E51" s="17" t="s">
        <v>44</v>
      </c>
      <c r="F51" s="17" t="s">
        <v>46</v>
      </c>
      <c r="G51" s="18">
        <f>G52</f>
        <v>100</v>
      </c>
      <c r="H51" s="18">
        <f>H52</f>
        <v>0</v>
      </c>
      <c r="I51" s="18">
        <f>I52</f>
        <v>0</v>
      </c>
      <c r="J51" s="18">
        <f>J52</f>
        <v>100</v>
      </c>
    </row>
    <row r="52" spans="2:10" ht="47.25">
      <c r="B52" s="16" t="s">
        <v>75</v>
      </c>
      <c r="C52" s="17" t="s">
        <v>76</v>
      </c>
      <c r="D52" s="31">
        <v>200</v>
      </c>
      <c r="E52" s="17" t="s">
        <v>44</v>
      </c>
      <c r="F52" s="17" t="s">
        <v>46</v>
      </c>
      <c r="G52" s="18">
        <v>100</v>
      </c>
      <c r="H52" s="65">
        <v>0</v>
      </c>
      <c r="I52" s="40">
        <v>0</v>
      </c>
      <c r="J52" s="18">
        <v>100</v>
      </c>
    </row>
    <row r="53" spans="2:10" ht="50.25" customHeight="1">
      <c r="B53" s="32" t="s">
        <v>77</v>
      </c>
      <c r="C53" s="15" t="s">
        <v>78</v>
      </c>
      <c r="D53" s="15"/>
      <c r="E53" s="15"/>
      <c r="F53" s="15"/>
      <c r="G53" s="60">
        <f>G54+G58+G60+G62</f>
        <v>13802</v>
      </c>
      <c r="H53" s="60">
        <f>H54+H58+H60+H62</f>
        <v>4900</v>
      </c>
      <c r="I53" s="60">
        <f>I54+I58+I60+I62</f>
        <v>4900</v>
      </c>
      <c r="J53" s="60">
        <f>J54+J58+J60+J62</f>
        <v>13306</v>
      </c>
    </row>
    <row r="54" spans="2:10" ht="53.25" customHeight="1">
      <c r="B54" s="16" t="s">
        <v>79</v>
      </c>
      <c r="C54" s="17" t="s">
        <v>80</v>
      </c>
      <c r="D54" s="17"/>
      <c r="E54" s="17" t="s">
        <v>42</v>
      </c>
      <c r="F54" s="17" t="s">
        <v>52</v>
      </c>
      <c r="G54" s="18">
        <f>G55+G56</f>
        <v>5966.3</v>
      </c>
      <c r="H54" s="18">
        <f>H55+H56</f>
        <v>0</v>
      </c>
      <c r="I54" s="18">
        <f>I55+I56</f>
        <v>0</v>
      </c>
      <c r="J54" s="18">
        <f>J55+J56</f>
        <v>5966.3</v>
      </c>
    </row>
    <row r="55" spans="2:10" ht="63" customHeight="1" hidden="1">
      <c r="B55" s="33" t="s">
        <v>81</v>
      </c>
      <c r="C55" s="17" t="s">
        <v>82</v>
      </c>
      <c r="D55" s="17" t="s">
        <v>15</v>
      </c>
      <c r="E55" s="17" t="s">
        <v>42</v>
      </c>
      <c r="F55" s="17" t="s">
        <v>52</v>
      </c>
      <c r="G55" s="18">
        <v>0</v>
      </c>
      <c r="H55" s="9">
        <v>0</v>
      </c>
      <c r="I55" s="10">
        <v>0</v>
      </c>
      <c r="J55" s="31"/>
    </row>
    <row r="56" spans="2:10" ht="78.75">
      <c r="B56" s="33" t="s">
        <v>244</v>
      </c>
      <c r="C56" s="17" t="s">
        <v>249</v>
      </c>
      <c r="D56" s="17" t="s">
        <v>15</v>
      </c>
      <c r="E56" s="17" t="s">
        <v>42</v>
      </c>
      <c r="F56" s="17" t="s">
        <v>52</v>
      </c>
      <c r="G56" s="18">
        <v>5966.3</v>
      </c>
      <c r="H56" s="9"/>
      <c r="I56" s="10"/>
      <c r="J56" s="18">
        <v>5966.3</v>
      </c>
    </row>
    <row r="57" spans="2:10" ht="24.75" customHeight="1">
      <c r="B57" s="57" t="s">
        <v>157</v>
      </c>
      <c r="C57" s="17" t="s">
        <v>250</v>
      </c>
      <c r="D57" s="17" t="s">
        <v>15</v>
      </c>
      <c r="E57" s="17" t="s">
        <v>42</v>
      </c>
      <c r="F57" s="17" t="s">
        <v>52</v>
      </c>
      <c r="G57" s="18">
        <v>1193.3</v>
      </c>
      <c r="H57" s="9"/>
      <c r="I57" s="10"/>
      <c r="J57" s="18">
        <v>1193.3</v>
      </c>
    </row>
    <row r="58" spans="2:10" ht="63">
      <c r="B58" s="16" t="s">
        <v>83</v>
      </c>
      <c r="C58" s="17" t="s">
        <v>84</v>
      </c>
      <c r="D58" s="17"/>
      <c r="E58" s="17" t="s">
        <v>42</v>
      </c>
      <c r="F58" s="17" t="s">
        <v>52</v>
      </c>
      <c r="G58" s="18">
        <f>G59</f>
        <v>4400</v>
      </c>
      <c r="H58" s="18">
        <f>H59</f>
        <v>4200</v>
      </c>
      <c r="I58" s="18">
        <f>I59</f>
        <v>4200</v>
      </c>
      <c r="J58" s="18">
        <f>J59</f>
        <v>4400</v>
      </c>
    </row>
    <row r="59" spans="2:10" ht="87" customHeight="1">
      <c r="B59" s="33" t="s">
        <v>85</v>
      </c>
      <c r="C59" s="17" t="s">
        <v>86</v>
      </c>
      <c r="D59" s="17" t="s">
        <v>15</v>
      </c>
      <c r="E59" s="17" t="s">
        <v>42</v>
      </c>
      <c r="F59" s="17" t="s">
        <v>52</v>
      </c>
      <c r="G59" s="18">
        <v>4400</v>
      </c>
      <c r="H59" s="18">
        <v>4200</v>
      </c>
      <c r="I59" s="18">
        <v>4200</v>
      </c>
      <c r="J59" s="18">
        <v>4400</v>
      </c>
    </row>
    <row r="60" spans="2:10" ht="31.5">
      <c r="B60" s="16" t="s">
        <v>87</v>
      </c>
      <c r="C60" s="17" t="s">
        <v>88</v>
      </c>
      <c r="D60" s="17"/>
      <c r="E60" s="17" t="s">
        <v>42</v>
      </c>
      <c r="F60" s="17" t="s">
        <v>52</v>
      </c>
      <c r="G60" s="18">
        <f>G61</f>
        <v>600</v>
      </c>
      <c r="H60" s="18">
        <f>H61</f>
        <v>700</v>
      </c>
      <c r="I60" s="18">
        <f>I61</f>
        <v>700</v>
      </c>
      <c r="J60" s="18">
        <f>J61</f>
        <v>700</v>
      </c>
    </row>
    <row r="61" spans="2:10" ht="68.25" customHeight="1">
      <c r="B61" s="33" t="s">
        <v>89</v>
      </c>
      <c r="C61" s="17" t="s">
        <v>90</v>
      </c>
      <c r="D61" s="17" t="s">
        <v>15</v>
      </c>
      <c r="E61" s="17" t="s">
        <v>42</v>
      </c>
      <c r="F61" s="17" t="s">
        <v>52</v>
      </c>
      <c r="G61" s="18">
        <v>600</v>
      </c>
      <c r="H61" s="18">
        <v>700</v>
      </c>
      <c r="I61" s="18">
        <v>700</v>
      </c>
      <c r="J61" s="18">
        <v>700</v>
      </c>
    </row>
    <row r="62" spans="2:10" ht="36" customHeight="1">
      <c r="B62" s="58" t="s">
        <v>217</v>
      </c>
      <c r="C62" s="59" t="s">
        <v>219</v>
      </c>
      <c r="D62" s="17"/>
      <c r="E62" s="17" t="s">
        <v>42</v>
      </c>
      <c r="F62" s="17" t="s">
        <v>52</v>
      </c>
      <c r="G62" s="18">
        <f>G63</f>
        <v>2835.7</v>
      </c>
      <c r="H62" s="18">
        <f>H63</f>
        <v>0</v>
      </c>
      <c r="I62" s="18">
        <f>I63</f>
        <v>0</v>
      </c>
      <c r="J62" s="18">
        <f>J63</f>
        <v>2239.7</v>
      </c>
    </row>
    <row r="63" spans="2:10" ht="63">
      <c r="B63" s="58" t="s">
        <v>218</v>
      </c>
      <c r="C63" s="56" t="s">
        <v>220</v>
      </c>
      <c r="D63" s="17" t="s">
        <v>15</v>
      </c>
      <c r="E63" s="17" t="s">
        <v>42</v>
      </c>
      <c r="F63" s="17" t="s">
        <v>52</v>
      </c>
      <c r="G63" s="18">
        <v>2835.7</v>
      </c>
      <c r="H63" s="9"/>
      <c r="I63" s="10"/>
      <c r="J63" s="18">
        <v>2239.7</v>
      </c>
    </row>
    <row r="64" spans="2:10" ht="78.75">
      <c r="B64" s="14" t="s">
        <v>91</v>
      </c>
      <c r="C64" s="15" t="s">
        <v>45</v>
      </c>
      <c r="D64" s="12"/>
      <c r="E64" s="15"/>
      <c r="F64" s="15"/>
      <c r="G64" s="13">
        <f>G65</f>
        <v>50</v>
      </c>
      <c r="H64" s="13">
        <f aca="true" t="shared" si="1" ref="H64:J65">H65</f>
        <v>0</v>
      </c>
      <c r="I64" s="13">
        <f t="shared" si="1"/>
        <v>0</v>
      </c>
      <c r="J64" s="13">
        <f t="shared" si="1"/>
        <v>50</v>
      </c>
    </row>
    <row r="65" spans="2:10" ht="34.5" customHeight="1">
      <c r="B65" s="23" t="s">
        <v>92</v>
      </c>
      <c r="C65" s="17" t="s">
        <v>93</v>
      </c>
      <c r="D65" s="30"/>
      <c r="E65" s="17" t="s">
        <v>42</v>
      </c>
      <c r="F65" s="17" t="s">
        <v>43</v>
      </c>
      <c r="G65" s="18">
        <f>G66</f>
        <v>50</v>
      </c>
      <c r="H65" s="18">
        <f t="shared" si="1"/>
        <v>0</v>
      </c>
      <c r="I65" s="18">
        <f t="shared" si="1"/>
        <v>0</v>
      </c>
      <c r="J65" s="18">
        <f t="shared" si="1"/>
        <v>50</v>
      </c>
    </row>
    <row r="66" spans="2:10" ht="53.25" customHeight="1">
      <c r="B66" s="23" t="s">
        <v>13</v>
      </c>
      <c r="C66" s="17" t="s">
        <v>94</v>
      </c>
      <c r="D66" s="31">
        <v>200</v>
      </c>
      <c r="E66" s="17" t="s">
        <v>42</v>
      </c>
      <c r="F66" s="17" t="s">
        <v>43</v>
      </c>
      <c r="G66" s="18">
        <v>50</v>
      </c>
      <c r="H66" s="9">
        <v>0</v>
      </c>
      <c r="I66" s="10">
        <v>0</v>
      </c>
      <c r="J66" s="18">
        <v>50</v>
      </c>
    </row>
    <row r="67" spans="2:10" ht="94.5">
      <c r="B67" s="14" t="s">
        <v>95</v>
      </c>
      <c r="C67" s="15" t="s">
        <v>52</v>
      </c>
      <c r="D67" s="12"/>
      <c r="E67" s="15"/>
      <c r="F67" s="15"/>
      <c r="G67" s="13">
        <f>G68</f>
        <v>50</v>
      </c>
      <c r="H67" s="13">
        <f aca="true" t="shared" si="2" ref="H67:J68">H68</f>
        <v>50</v>
      </c>
      <c r="I67" s="13">
        <f t="shared" si="2"/>
        <v>50</v>
      </c>
      <c r="J67" s="13">
        <f t="shared" si="2"/>
        <v>50</v>
      </c>
    </row>
    <row r="68" spans="2:10" ht="31.5">
      <c r="B68" s="23" t="s">
        <v>96</v>
      </c>
      <c r="C68" s="17" t="s">
        <v>97</v>
      </c>
      <c r="D68" s="30"/>
      <c r="E68" s="17" t="s">
        <v>42</v>
      </c>
      <c r="F68" s="17" t="s">
        <v>43</v>
      </c>
      <c r="G68" s="18">
        <f>G69</f>
        <v>50</v>
      </c>
      <c r="H68" s="18">
        <f t="shared" si="2"/>
        <v>50</v>
      </c>
      <c r="I68" s="18">
        <f t="shared" si="2"/>
        <v>50</v>
      </c>
      <c r="J68" s="18">
        <f t="shared" si="2"/>
        <v>50</v>
      </c>
    </row>
    <row r="69" spans="2:10" ht="47.25">
      <c r="B69" s="23" t="s">
        <v>13</v>
      </c>
      <c r="C69" s="17" t="s">
        <v>98</v>
      </c>
      <c r="D69" s="31">
        <v>200</v>
      </c>
      <c r="E69" s="17" t="s">
        <v>42</v>
      </c>
      <c r="F69" s="17" t="s">
        <v>43</v>
      </c>
      <c r="G69" s="18">
        <v>50</v>
      </c>
      <c r="H69" s="18">
        <v>50</v>
      </c>
      <c r="I69" s="18">
        <v>50</v>
      </c>
      <c r="J69" s="18">
        <v>50</v>
      </c>
    </row>
    <row r="70" spans="2:10" ht="126">
      <c r="B70" s="14" t="s">
        <v>99</v>
      </c>
      <c r="C70" s="15" t="s">
        <v>22</v>
      </c>
      <c r="D70" s="34"/>
      <c r="E70" s="15"/>
      <c r="F70" s="15"/>
      <c r="G70" s="20">
        <f>G72</f>
        <v>60</v>
      </c>
      <c r="H70" s="20">
        <f>H72</f>
        <v>60</v>
      </c>
      <c r="I70" s="20">
        <f>I72</f>
        <v>60</v>
      </c>
      <c r="J70" s="20">
        <f>J72</f>
        <v>60</v>
      </c>
    </row>
    <row r="71" spans="2:10" ht="39.75" customHeight="1">
      <c r="B71" s="23" t="s">
        <v>100</v>
      </c>
      <c r="C71" s="17" t="s">
        <v>101</v>
      </c>
      <c r="D71" s="31"/>
      <c r="E71" s="17" t="s">
        <v>42</v>
      </c>
      <c r="F71" s="17" t="s">
        <v>43</v>
      </c>
      <c r="G71" s="21">
        <f>G72</f>
        <v>60</v>
      </c>
      <c r="H71" s="21">
        <f>H72</f>
        <v>60</v>
      </c>
      <c r="I71" s="21">
        <f>I72</f>
        <v>60</v>
      </c>
      <c r="J71" s="21">
        <f>J72</f>
        <v>60</v>
      </c>
    </row>
    <row r="72" spans="2:10" ht="54.75" customHeight="1">
      <c r="B72" s="23" t="s">
        <v>13</v>
      </c>
      <c r="C72" s="17" t="s">
        <v>102</v>
      </c>
      <c r="D72" s="31">
        <v>200</v>
      </c>
      <c r="E72" s="17" t="s">
        <v>42</v>
      </c>
      <c r="F72" s="17" t="s">
        <v>43</v>
      </c>
      <c r="G72" s="18">
        <v>60</v>
      </c>
      <c r="H72" s="18">
        <v>60</v>
      </c>
      <c r="I72" s="18">
        <v>60</v>
      </c>
      <c r="J72" s="18">
        <v>60</v>
      </c>
    </row>
    <row r="73" spans="2:10" ht="57" customHeight="1">
      <c r="B73" s="14" t="s">
        <v>103</v>
      </c>
      <c r="C73" s="15" t="s">
        <v>104</v>
      </c>
      <c r="D73" s="34"/>
      <c r="E73" s="15"/>
      <c r="F73" s="15"/>
      <c r="G73" s="13">
        <f>G74</f>
        <v>10</v>
      </c>
      <c r="H73" s="13">
        <f aca="true" t="shared" si="3" ref="H73:J74">H74</f>
        <v>10</v>
      </c>
      <c r="I73" s="13">
        <f t="shared" si="3"/>
        <v>10</v>
      </c>
      <c r="J73" s="13">
        <f t="shared" si="3"/>
        <v>10</v>
      </c>
    </row>
    <row r="74" spans="2:10" ht="40.5" customHeight="1">
      <c r="B74" s="23" t="s">
        <v>105</v>
      </c>
      <c r="C74" s="17" t="s">
        <v>106</v>
      </c>
      <c r="D74" s="31"/>
      <c r="E74" s="17" t="s">
        <v>42</v>
      </c>
      <c r="F74" s="17" t="s">
        <v>43</v>
      </c>
      <c r="G74" s="18">
        <f>G75</f>
        <v>10</v>
      </c>
      <c r="H74" s="18">
        <f t="shared" si="3"/>
        <v>10</v>
      </c>
      <c r="I74" s="18">
        <f t="shared" si="3"/>
        <v>10</v>
      </c>
      <c r="J74" s="18">
        <f t="shared" si="3"/>
        <v>10</v>
      </c>
    </row>
    <row r="75" spans="2:10" ht="49.5" customHeight="1">
      <c r="B75" s="23" t="s">
        <v>13</v>
      </c>
      <c r="C75" s="17" t="s">
        <v>107</v>
      </c>
      <c r="D75" s="31">
        <v>200</v>
      </c>
      <c r="E75" s="17" t="s">
        <v>42</v>
      </c>
      <c r="F75" s="17" t="s">
        <v>43</v>
      </c>
      <c r="G75" s="18">
        <v>10</v>
      </c>
      <c r="H75" s="18">
        <v>10</v>
      </c>
      <c r="I75" s="18">
        <v>10</v>
      </c>
      <c r="J75" s="18">
        <v>10</v>
      </c>
    </row>
    <row r="76" spans="2:10" ht="78.75">
      <c r="B76" s="14" t="s">
        <v>108</v>
      </c>
      <c r="C76" s="35" t="s">
        <v>43</v>
      </c>
      <c r="D76" s="17"/>
      <c r="E76" s="35"/>
      <c r="F76" s="35"/>
      <c r="G76" s="13">
        <f>G77+G87</f>
        <v>0</v>
      </c>
      <c r="H76" s="13">
        <f>H77+H87</f>
        <v>1</v>
      </c>
      <c r="I76" s="13">
        <f>I77+I87</f>
        <v>2</v>
      </c>
      <c r="J76" s="13">
        <f>J77+J87</f>
        <v>71048.7</v>
      </c>
    </row>
    <row r="77" spans="2:10" ht="63">
      <c r="B77" s="14" t="s">
        <v>109</v>
      </c>
      <c r="C77" s="36" t="s">
        <v>110</v>
      </c>
      <c r="D77" s="36"/>
      <c r="E77" s="36" t="s">
        <v>44</v>
      </c>
      <c r="F77" s="36" t="s">
        <v>9</v>
      </c>
      <c r="G77" s="18">
        <f>G78+G80</f>
        <v>0</v>
      </c>
      <c r="H77" s="18">
        <f>H78+H80</f>
        <v>1</v>
      </c>
      <c r="I77" s="18">
        <f>I78+I80</f>
        <v>2</v>
      </c>
      <c r="J77" s="18">
        <f>J80</f>
        <v>71048.7</v>
      </c>
    </row>
    <row r="78" spans="2:10" ht="46.5" customHeight="1" hidden="1">
      <c r="B78" s="61" t="s">
        <v>223</v>
      </c>
      <c r="C78" s="36" t="s">
        <v>221</v>
      </c>
      <c r="D78" s="36"/>
      <c r="E78" s="36" t="s">
        <v>44</v>
      </c>
      <c r="F78" s="36" t="s">
        <v>9</v>
      </c>
      <c r="G78" s="18">
        <f>G79</f>
        <v>0</v>
      </c>
      <c r="H78" s="18">
        <f>H79</f>
        <v>1</v>
      </c>
      <c r="I78" s="18">
        <f>I79</f>
        <v>2</v>
      </c>
      <c r="J78" s="18">
        <f>J79</f>
        <v>3</v>
      </c>
    </row>
    <row r="79" spans="2:10" ht="78.75" hidden="1">
      <c r="B79" s="61" t="s">
        <v>224</v>
      </c>
      <c r="C79" s="36" t="s">
        <v>222</v>
      </c>
      <c r="D79" s="36" t="s">
        <v>15</v>
      </c>
      <c r="E79" s="36" t="s">
        <v>44</v>
      </c>
      <c r="F79" s="36" t="s">
        <v>9</v>
      </c>
      <c r="G79" s="18">
        <v>0</v>
      </c>
      <c r="H79" s="18">
        <v>1</v>
      </c>
      <c r="I79" s="18">
        <v>2</v>
      </c>
      <c r="J79" s="18">
        <v>3</v>
      </c>
    </row>
    <row r="80" spans="2:10" ht="78.75">
      <c r="B80" s="37" t="s">
        <v>111</v>
      </c>
      <c r="C80" s="36" t="s">
        <v>112</v>
      </c>
      <c r="D80" s="36"/>
      <c r="E80" s="36" t="s">
        <v>44</v>
      </c>
      <c r="F80" s="36" t="s">
        <v>9</v>
      </c>
      <c r="G80" s="38">
        <f>G81+G83+G85</f>
        <v>0</v>
      </c>
      <c r="H80" s="38">
        <f>H81+H83+H85</f>
        <v>0</v>
      </c>
      <c r="I80" s="38">
        <f>I81+I83+I85</f>
        <v>0</v>
      </c>
      <c r="J80" s="38">
        <f>J81+J83+J85</f>
        <v>71048.7</v>
      </c>
    </row>
    <row r="81" spans="2:10" ht="126">
      <c r="B81" s="23" t="s">
        <v>113</v>
      </c>
      <c r="C81" s="36" t="s">
        <v>114</v>
      </c>
      <c r="D81" s="36" t="s">
        <v>115</v>
      </c>
      <c r="E81" s="36" t="s">
        <v>44</v>
      </c>
      <c r="F81" s="36" t="s">
        <v>9</v>
      </c>
      <c r="G81" s="38">
        <v>0</v>
      </c>
      <c r="H81" s="9"/>
      <c r="I81" s="10"/>
      <c r="J81" s="18">
        <v>69627</v>
      </c>
    </row>
    <row r="82" spans="2:10" ht="32.25" customHeight="1">
      <c r="B82" s="39" t="s">
        <v>116</v>
      </c>
      <c r="C82" s="36" t="s">
        <v>114</v>
      </c>
      <c r="D82" s="36" t="s">
        <v>115</v>
      </c>
      <c r="E82" s="36" t="s">
        <v>44</v>
      </c>
      <c r="F82" s="36" t="s">
        <v>9</v>
      </c>
      <c r="G82" s="38">
        <v>0</v>
      </c>
      <c r="H82" s="9"/>
      <c r="I82" s="10"/>
      <c r="J82" s="18">
        <v>69627</v>
      </c>
    </row>
    <row r="83" spans="2:10" ht="78.75">
      <c r="B83" s="23" t="s">
        <v>117</v>
      </c>
      <c r="C83" s="36" t="s">
        <v>118</v>
      </c>
      <c r="D83" s="36" t="s">
        <v>115</v>
      </c>
      <c r="E83" s="36" t="s">
        <v>44</v>
      </c>
      <c r="F83" s="36" t="s">
        <v>9</v>
      </c>
      <c r="G83" s="40">
        <v>0</v>
      </c>
      <c r="H83" s="9">
        <v>0</v>
      </c>
      <c r="I83" s="10">
        <v>0</v>
      </c>
      <c r="J83" s="18">
        <v>1066.4</v>
      </c>
    </row>
    <row r="84" spans="2:10" ht="18.75" customHeight="1">
      <c r="B84" s="41" t="s">
        <v>119</v>
      </c>
      <c r="C84" s="36" t="s">
        <v>118</v>
      </c>
      <c r="D84" s="36" t="s">
        <v>115</v>
      </c>
      <c r="E84" s="36" t="s">
        <v>44</v>
      </c>
      <c r="F84" s="36" t="s">
        <v>9</v>
      </c>
      <c r="G84" s="40">
        <v>0</v>
      </c>
      <c r="H84" s="9"/>
      <c r="I84" s="10"/>
      <c r="J84" s="18">
        <v>1066.4</v>
      </c>
    </row>
    <row r="85" spans="2:10" ht="78.75">
      <c r="B85" s="23" t="s">
        <v>120</v>
      </c>
      <c r="C85" s="36" t="s">
        <v>121</v>
      </c>
      <c r="D85" s="36" t="s">
        <v>115</v>
      </c>
      <c r="E85" s="36" t="s">
        <v>44</v>
      </c>
      <c r="F85" s="36" t="s">
        <v>9</v>
      </c>
      <c r="G85" s="38">
        <v>0</v>
      </c>
      <c r="H85" s="9">
        <v>0</v>
      </c>
      <c r="I85" s="10">
        <v>0</v>
      </c>
      <c r="J85" s="18">
        <v>355.3</v>
      </c>
    </row>
    <row r="86" spans="2:10" ht="15.75">
      <c r="B86" s="42" t="s">
        <v>122</v>
      </c>
      <c r="C86" s="36" t="s">
        <v>121</v>
      </c>
      <c r="D86" s="36" t="s">
        <v>115</v>
      </c>
      <c r="E86" s="36" t="s">
        <v>44</v>
      </c>
      <c r="F86" s="36" t="s">
        <v>9</v>
      </c>
      <c r="G86" s="38">
        <v>0</v>
      </c>
      <c r="H86" s="9">
        <v>0</v>
      </c>
      <c r="I86" s="10">
        <v>0</v>
      </c>
      <c r="J86" s="18">
        <v>355.3</v>
      </c>
    </row>
    <row r="87" spans="2:10" ht="48.75" customHeight="1" hidden="1">
      <c r="B87" s="14" t="s">
        <v>123</v>
      </c>
      <c r="C87" s="35" t="s">
        <v>124</v>
      </c>
      <c r="D87" s="17"/>
      <c r="E87" s="35" t="s">
        <v>44</v>
      </c>
      <c r="F87" s="35" t="s">
        <v>9</v>
      </c>
      <c r="G87" s="38">
        <f>G88</f>
        <v>0</v>
      </c>
      <c r="H87" s="9">
        <v>0</v>
      </c>
      <c r="I87" s="10">
        <v>0</v>
      </c>
      <c r="J87" s="31"/>
    </row>
    <row r="88" spans="2:10" ht="47.25" customHeight="1" hidden="1">
      <c r="B88" s="23" t="s">
        <v>125</v>
      </c>
      <c r="C88" s="36" t="s">
        <v>126</v>
      </c>
      <c r="D88" s="17"/>
      <c r="E88" s="36" t="s">
        <v>44</v>
      </c>
      <c r="F88" s="36" t="s">
        <v>9</v>
      </c>
      <c r="G88" s="38">
        <f>G89+G90</f>
        <v>0</v>
      </c>
      <c r="H88" s="9"/>
      <c r="I88" s="10"/>
      <c r="J88" s="31"/>
    </row>
    <row r="89" spans="2:10" ht="62.25" customHeight="1" hidden="1">
      <c r="B89" s="24" t="s">
        <v>127</v>
      </c>
      <c r="C89" s="36" t="s">
        <v>128</v>
      </c>
      <c r="D89" s="36" t="s">
        <v>115</v>
      </c>
      <c r="E89" s="36" t="s">
        <v>44</v>
      </c>
      <c r="F89" s="36" t="s">
        <v>9</v>
      </c>
      <c r="G89" s="40">
        <v>0</v>
      </c>
      <c r="H89" s="9"/>
      <c r="I89" s="10"/>
      <c r="J89" s="31"/>
    </row>
    <row r="90" spans="2:10" ht="59.25" customHeight="1" hidden="1">
      <c r="B90" s="24" t="s">
        <v>129</v>
      </c>
      <c r="C90" s="36" t="s">
        <v>130</v>
      </c>
      <c r="D90" s="36" t="s">
        <v>115</v>
      </c>
      <c r="E90" s="36" t="s">
        <v>44</v>
      </c>
      <c r="F90" s="36" t="s">
        <v>9</v>
      </c>
      <c r="G90" s="40">
        <v>0</v>
      </c>
      <c r="H90" s="9"/>
      <c r="I90" s="10"/>
      <c r="J90" s="31"/>
    </row>
    <row r="91" spans="2:10" ht="36.75" customHeight="1">
      <c r="B91" s="14" t="s">
        <v>131</v>
      </c>
      <c r="C91" s="15" t="s">
        <v>12</v>
      </c>
      <c r="D91" s="15"/>
      <c r="E91" s="15" t="s">
        <v>44</v>
      </c>
      <c r="F91" s="15" t="s">
        <v>9</v>
      </c>
      <c r="G91" s="13">
        <f>G92</f>
        <v>860</v>
      </c>
      <c r="H91" s="13">
        <f aca="true" t="shared" si="4" ref="H91:J92">H92</f>
        <v>0</v>
      </c>
      <c r="I91" s="13">
        <f t="shared" si="4"/>
        <v>0</v>
      </c>
      <c r="J91" s="13">
        <f t="shared" si="4"/>
        <v>860</v>
      </c>
    </row>
    <row r="92" spans="2:10" ht="34.5" customHeight="1">
      <c r="B92" s="24" t="s">
        <v>132</v>
      </c>
      <c r="C92" s="17" t="s">
        <v>133</v>
      </c>
      <c r="D92" s="17"/>
      <c r="E92" s="17" t="s">
        <v>44</v>
      </c>
      <c r="F92" s="17" t="s">
        <v>9</v>
      </c>
      <c r="G92" s="18">
        <f>G93</f>
        <v>860</v>
      </c>
      <c r="H92" s="18">
        <f t="shared" si="4"/>
        <v>0</v>
      </c>
      <c r="I92" s="18">
        <f t="shared" si="4"/>
        <v>0</v>
      </c>
      <c r="J92" s="18">
        <f t="shared" si="4"/>
        <v>860</v>
      </c>
    </row>
    <row r="93" spans="2:10" ht="66" customHeight="1">
      <c r="B93" s="24" t="s">
        <v>134</v>
      </c>
      <c r="C93" s="17" t="s">
        <v>135</v>
      </c>
      <c r="D93" s="17" t="s">
        <v>15</v>
      </c>
      <c r="E93" s="17" t="s">
        <v>44</v>
      </c>
      <c r="F93" s="17" t="s">
        <v>9</v>
      </c>
      <c r="G93" s="38">
        <v>860</v>
      </c>
      <c r="H93" s="9">
        <v>0</v>
      </c>
      <c r="I93" s="10">
        <v>0</v>
      </c>
      <c r="J93" s="18">
        <v>860</v>
      </c>
    </row>
    <row r="94" spans="2:10" ht="49.5" customHeight="1">
      <c r="B94" s="32" t="s">
        <v>136</v>
      </c>
      <c r="C94" s="15" t="s">
        <v>57</v>
      </c>
      <c r="D94" s="15"/>
      <c r="E94" s="15" t="s">
        <v>44</v>
      </c>
      <c r="F94" s="15" t="s">
        <v>46</v>
      </c>
      <c r="G94" s="13">
        <f>G95+G100</f>
        <v>6229.099999999999</v>
      </c>
      <c r="H94" s="13">
        <f>H95+H100</f>
        <v>0</v>
      </c>
      <c r="I94" s="13">
        <f>I95+I100</f>
        <v>0</v>
      </c>
      <c r="J94" s="13">
        <f>J95+J100</f>
        <v>0</v>
      </c>
    </row>
    <row r="95" spans="2:10" ht="41.25" customHeight="1">
      <c r="B95" s="43" t="s">
        <v>137</v>
      </c>
      <c r="C95" s="17" t="s">
        <v>138</v>
      </c>
      <c r="D95" s="17"/>
      <c r="E95" s="17" t="s">
        <v>44</v>
      </c>
      <c r="F95" s="17" t="s">
        <v>46</v>
      </c>
      <c r="G95" s="18">
        <f>G96+G98</f>
        <v>6098.599999999999</v>
      </c>
      <c r="H95" s="18">
        <f>H96+H98</f>
        <v>0</v>
      </c>
      <c r="I95" s="18">
        <f>I96+I98</f>
        <v>0</v>
      </c>
      <c r="J95" s="18">
        <f>J96+J98</f>
        <v>0</v>
      </c>
    </row>
    <row r="96" spans="2:10" ht="98.25" customHeight="1">
      <c r="B96" s="16" t="s">
        <v>139</v>
      </c>
      <c r="C96" s="17" t="s">
        <v>140</v>
      </c>
      <c r="D96" s="17" t="s">
        <v>15</v>
      </c>
      <c r="E96" s="17" t="s">
        <v>44</v>
      </c>
      <c r="F96" s="17" t="s">
        <v>46</v>
      </c>
      <c r="G96" s="18">
        <v>5439.2</v>
      </c>
      <c r="H96" s="9">
        <v>0</v>
      </c>
      <c r="I96" s="10">
        <v>0</v>
      </c>
      <c r="J96" s="18">
        <v>0</v>
      </c>
    </row>
    <row r="97" spans="2:10" ht="30" customHeight="1">
      <c r="B97" s="71" t="s">
        <v>157</v>
      </c>
      <c r="C97" s="17" t="s">
        <v>140</v>
      </c>
      <c r="D97" s="17" t="s">
        <v>15</v>
      </c>
      <c r="E97" s="17" t="s">
        <v>44</v>
      </c>
      <c r="F97" s="17" t="s">
        <v>46</v>
      </c>
      <c r="G97" s="18">
        <v>272</v>
      </c>
      <c r="H97" s="9"/>
      <c r="I97" s="10"/>
      <c r="J97" s="18">
        <v>0</v>
      </c>
    </row>
    <row r="98" spans="2:10" ht="94.5">
      <c r="B98" s="16" t="s">
        <v>139</v>
      </c>
      <c r="C98" s="17" t="s">
        <v>225</v>
      </c>
      <c r="D98" s="17" t="s">
        <v>15</v>
      </c>
      <c r="E98" s="17" t="s">
        <v>44</v>
      </c>
      <c r="F98" s="17" t="s">
        <v>46</v>
      </c>
      <c r="G98" s="18">
        <v>659.4</v>
      </c>
      <c r="H98" s="9"/>
      <c r="I98" s="10"/>
      <c r="J98" s="31">
        <v>0</v>
      </c>
    </row>
    <row r="99" spans="2:10" ht="25.5" customHeight="1">
      <c r="B99" s="71" t="s">
        <v>157</v>
      </c>
      <c r="C99" s="17" t="s">
        <v>225</v>
      </c>
      <c r="D99" s="17" t="s">
        <v>15</v>
      </c>
      <c r="E99" s="17" t="s">
        <v>44</v>
      </c>
      <c r="F99" s="17" t="s">
        <v>46</v>
      </c>
      <c r="G99" s="18">
        <v>33</v>
      </c>
      <c r="H99" s="9"/>
      <c r="I99" s="10"/>
      <c r="J99" s="31">
        <v>0</v>
      </c>
    </row>
    <row r="100" spans="2:10" ht="36" customHeight="1">
      <c r="B100" s="23" t="s">
        <v>141</v>
      </c>
      <c r="C100" s="17" t="s">
        <v>142</v>
      </c>
      <c r="D100" s="17"/>
      <c r="E100" s="17" t="s">
        <v>44</v>
      </c>
      <c r="F100" s="17" t="s">
        <v>46</v>
      </c>
      <c r="G100" s="18">
        <f>G101</f>
        <v>130.5</v>
      </c>
      <c r="H100" s="18">
        <f>H101</f>
        <v>0</v>
      </c>
      <c r="I100" s="18">
        <f>I101</f>
        <v>0</v>
      </c>
      <c r="J100" s="18">
        <f>J101</f>
        <v>0</v>
      </c>
    </row>
    <row r="101" spans="2:10" ht="83.25" customHeight="1">
      <c r="B101" s="16" t="s">
        <v>143</v>
      </c>
      <c r="C101" s="17" t="s">
        <v>144</v>
      </c>
      <c r="D101" s="17" t="s">
        <v>15</v>
      </c>
      <c r="E101" s="17" t="s">
        <v>44</v>
      </c>
      <c r="F101" s="17" t="s">
        <v>46</v>
      </c>
      <c r="G101" s="18">
        <v>130.5</v>
      </c>
      <c r="H101" s="9">
        <v>0</v>
      </c>
      <c r="I101" s="10">
        <v>0</v>
      </c>
      <c r="J101" s="18">
        <v>0</v>
      </c>
    </row>
    <row r="102" spans="2:10" ht="78.75">
      <c r="B102" s="14" t="s">
        <v>145</v>
      </c>
      <c r="C102" s="15" t="s">
        <v>146</v>
      </c>
      <c r="D102" s="12"/>
      <c r="E102" s="15" t="s">
        <v>45</v>
      </c>
      <c r="F102" s="15" t="s">
        <v>9</v>
      </c>
      <c r="G102" s="13">
        <f>G103+G105+G110</f>
        <v>13799.599999999999</v>
      </c>
      <c r="H102" s="13">
        <f>H103+H105+H110</f>
        <v>131.6</v>
      </c>
      <c r="I102" s="13">
        <f>I103+I105+I110</f>
        <v>131.6</v>
      </c>
      <c r="J102" s="13">
        <f>J103+J105+J110</f>
        <v>13871.300000000001</v>
      </c>
    </row>
    <row r="103" spans="2:10" ht="47.25">
      <c r="B103" s="23" t="s">
        <v>147</v>
      </c>
      <c r="C103" s="17" t="s">
        <v>148</v>
      </c>
      <c r="D103" s="30"/>
      <c r="E103" s="17" t="s">
        <v>45</v>
      </c>
      <c r="F103" s="17" t="s">
        <v>9</v>
      </c>
      <c r="G103" s="18">
        <f>G104</f>
        <v>80</v>
      </c>
      <c r="H103" s="18">
        <f>H104</f>
        <v>0</v>
      </c>
      <c r="I103" s="18">
        <f>I104</f>
        <v>0</v>
      </c>
      <c r="J103" s="18">
        <f>J104</f>
        <v>80</v>
      </c>
    </row>
    <row r="104" spans="2:10" ht="78.75">
      <c r="B104" s="23" t="s">
        <v>149</v>
      </c>
      <c r="C104" s="17" t="s">
        <v>226</v>
      </c>
      <c r="D104" s="31">
        <v>600</v>
      </c>
      <c r="E104" s="17" t="s">
        <v>45</v>
      </c>
      <c r="F104" s="17" t="s">
        <v>9</v>
      </c>
      <c r="G104" s="18">
        <v>80</v>
      </c>
      <c r="H104" s="9">
        <v>0</v>
      </c>
      <c r="I104" s="10">
        <v>0</v>
      </c>
      <c r="J104" s="18">
        <v>80</v>
      </c>
    </row>
    <row r="105" spans="2:10" ht="37.5" customHeight="1">
      <c r="B105" s="23" t="s">
        <v>150</v>
      </c>
      <c r="C105" s="44" t="s">
        <v>151</v>
      </c>
      <c r="D105" s="44"/>
      <c r="E105" s="44" t="s">
        <v>45</v>
      </c>
      <c r="F105" s="44" t="s">
        <v>9</v>
      </c>
      <c r="G105" s="45">
        <f>G106+G107+G108</f>
        <v>13643.599999999999</v>
      </c>
      <c r="H105" s="45">
        <f>H106+H107+H108</f>
        <v>0</v>
      </c>
      <c r="I105" s="45">
        <f>I106+I107+I108</f>
        <v>0</v>
      </c>
      <c r="J105" s="45">
        <f>J106+J107+J108</f>
        <v>13715.2</v>
      </c>
    </row>
    <row r="106" spans="2:10" ht="78.75">
      <c r="B106" s="46" t="s">
        <v>152</v>
      </c>
      <c r="C106" s="44" t="s">
        <v>227</v>
      </c>
      <c r="D106" s="44" t="s">
        <v>153</v>
      </c>
      <c r="E106" s="44" t="s">
        <v>45</v>
      </c>
      <c r="F106" s="44" t="s">
        <v>9</v>
      </c>
      <c r="G106" s="47">
        <v>6434.4</v>
      </c>
      <c r="H106" s="66"/>
      <c r="I106" s="67"/>
      <c r="J106" s="45">
        <v>6496</v>
      </c>
    </row>
    <row r="107" spans="2:10" ht="78.75">
      <c r="B107" s="46" t="s">
        <v>154</v>
      </c>
      <c r="C107" s="44" t="s">
        <v>228</v>
      </c>
      <c r="D107" s="44" t="s">
        <v>153</v>
      </c>
      <c r="E107" s="44" t="s">
        <v>45</v>
      </c>
      <c r="F107" s="44" t="s">
        <v>9</v>
      </c>
      <c r="G107" s="47">
        <v>2343.7</v>
      </c>
      <c r="H107" s="66"/>
      <c r="I107" s="67"/>
      <c r="J107" s="45">
        <v>2353.7</v>
      </c>
    </row>
    <row r="108" spans="2:10" ht="114" customHeight="1">
      <c r="B108" s="33" t="s">
        <v>155</v>
      </c>
      <c r="C108" s="44" t="s">
        <v>156</v>
      </c>
      <c r="D108" s="44" t="s">
        <v>153</v>
      </c>
      <c r="E108" s="44" t="s">
        <v>45</v>
      </c>
      <c r="F108" s="44" t="s">
        <v>9</v>
      </c>
      <c r="G108" s="47">
        <v>4865.5</v>
      </c>
      <c r="H108" s="66"/>
      <c r="I108" s="67"/>
      <c r="J108" s="45">
        <v>4865.5</v>
      </c>
    </row>
    <row r="109" spans="2:10" ht="16.5" customHeight="1">
      <c r="B109" s="48" t="s">
        <v>157</v>
      </c>
      <c r="C109" s="44" t="s">
        <v>156</v>
      </c>
      <c r="D109" s="44" t="s">
        <v>153</v>
      </c>
      <c r="E109" s="17" t="s">
        <v>45</v>
      </c>
      <c r="F109" s="17" t="s">
        <v>9</v>
      </c>
      <c r="G109" s="47">
        <v>973.1</v>
      </c>
      <c r="H109" s="9"/>
      <c r="I109" s="10"/>
      <c r="J109" s="18">
        <v>973.1</v>
      </c>
    </row>
    <row r="110" spans="2:10" ht="47.25">
      <c r="B110" s="61" t="s">
        <v>230</v>
      </c>
      <c r="C110" s="17" t="s">
        <v>229</v>
      </c>
      <c r="D110" s="17"/>
      <c r="E110" s="17" t="s">
        <v>45</v>
      </c>
      <c r="F110" s="17" t="s">
        <v>9</v>
      </c>
      <c r="G110" s="63">
        <f>G111</f>
        <v>76</v>
      </c>
      <c r="H110" s="63">
        <f>H111</f>
        <v>131.6</v>
      </c>
      <c r="I110" s="63">
        <f>I111</f>
        <v>131.6</v>
      </c>
      <c r="J110" s="63">
        <f>J111</f>
        <v>76.1</v>
      </c>
    </row>
    <row r="111" spans="2:10" ht="31.5">
      <c r="B111" s="72" t="s">
        <v>253</v>
      </c>
      <c r="C111" s="17" t="s">
        <v>254</v>
      </c>
      <c r="D111" s="17" t="s">
        <v>153</v>
      </c>
      <c r="E111" s="17" t="s">
        <v>45</v>
      </c>
      <c r="F111" s="17" t="s">
        <v>9</v>
      </c>
      <c r="G111" s="63">
        <v>76</v>
      </c>
      <c r="H111" s="63">
        <v>131.6</v>
      </c>
      <c r="I111" s="63">
        <v>131.6</v>
      </c>
      <c r="J111" s="63">
        <v>76.1</v>
      </c>
    </row>
    <row r="112" spans="2:10" ht="20.25" customHeight="1">
      <c r="B112" s="62" t="s">
        <v>157</v>
      </c>
      <c r="C112" s="17" t="s">
        <v>254</v>
      </c>
      <c r="D112" s="17" t="s">
        <v>153</v>
      </c>
      <c r="E112" s="17" t="s">
        <v>45</v>
      </c>
      <c r="F112" s="17" t="s">
        <v>9</v>
      </c>
      <c r="G112" s="63">
        <v>15</v>
      </c>
      <c r="H112" s="63">
        <v>6.6</v>
      </c>
      <c r="I112" s="63">
        <v>6.6</v>
      </c>
      <c r="J112" s="63">
        <v>15</v>
      </c>
    </row>
    <row r="113" spans="2:10" ht="50.25" customHeight="1">
      <c r="B113" s="50" t="s">
        <v>158</v>
      </c>
      <c r="C113" s="15" t="s">
        <v>159</v>
      </c>
      <c r="D113" s="12"/>
      <c r="E113" s="15" t="s">
        <v>22</v>
      </c>
      <c r="F113" s="15" t="s">
        <v>42</v>
      </c>
      <c r="G113" s="20">
        <f aca="true" t="shared" si="5" ref="G113:J114">G114</f>
        <v>191.6</v>
      </c>
      <c r="H113" s="20">
        <f t="shared" si="5"/>
        <v>285</v>
      </c>
      <c r="I113" s="20">
        <f t="shared" si="5"/>
        <v>285</v>
      </c>
      <c r="J113" s="20">
        <f t="shared" si="5"/>
        <v>191.6</v>
      </c>
    </row>
    <row r="114" spans="2:10" ht="37.5" customHeight="1">
      <c r="B114" s="33" t="s">
        <v>160</v>
      </c>
      <c r="C114" s="17" t="s">
        <v>161</v>
      </c>
      <c r="D114" s="30"/>
      <c r="E114" s="17" t="s">
        <v>22</v>
      </c>
      <c r="F114" s="17" t="s">
        <v>42</v>
      </c>
      <c r="G114" s="21">
        <f t="shared" si="5"/>
        <v>191.6</v>
      </c>
      <c r="H114" s="21">
        <f t="shared" si="5"/>
        <v>285</v>
      </c>
      <c r="I114" s="21">
        <f t="shared" si="5"/>
        <v>285</v>
      </c>
      <c r="J114" s="21">
        <f t="shared" si="5"/>
        <v>191.6</v>
      </c>
    </row>
    <row r="115" spans="2:10" ht="37.5" customHeight="1">
      <c r="B115" s="23" t="s">
        <v>162</v>
      </c>
      <c r="C115" s="17" t="s">
        <v>163</v>
      </c>
      <c r="D115" s="31">
        <v>500</v>
      </c>
      <c r="E115" s="17" t="s">
        <v>22</v>
      </c>
      <c r="F115" s="17" t="s">
        <v>42</v>
      </c>
      <c r="G115" s="18">
        <v>191.6</v>
      </c>
      <c r="H115" s="51">
        <v>285</v>
      </c>
      <c r="I115" s="18">
        <v>285</v>
      </c>
      <c r="J115" s="18">
        <v>191.6</v>
      </c>
    </row>
    <row r="116" spans="2:10" ht="64.5" customHeight="1">
      <c r="B116" s="32" t="s">
        <v>164</v>
      </c>
      <c r="C116" s="15" t="s">
        <v>165</v>
      </c>
      <c r="D116" s="12"/>
      <c r="E116" s="15"/>
      <c r="F116" s="15"/>
      <c r="G116" s="13">
        <f>G117+G119</f>
        <v>11327.2</v>
      </c>
      <c r="H116" s="13">
        <f>H117+H119</f>
        <v>1964.5</v>
      </c>
      <c r="I116" s="13">
        <f>I117+I119</f>
        <v>1965.5</v>
      </c>
      <c r="J116" s="13">
        <f>J117+J119</f>
        <v>10597.1</v>
      </c>
    </row>
    <row r="117" spans="2:10" ht="41.25" customHeight="1">
      <c r="B117" s="23" t="s">
        <v>166</v>
      </c>
      <c r="C117" s="17" t="s">
        <v>167</v>
      </c>
      <c r="D117" s="30"/>
      <c r="E117" s="17" t="s">
        <v>104</v>
      </c>
      <c r="F117" s="17" t="s">
        <v>9</v>
      </c>
      <c r="G117" s="18">
        <f>G118</f>
        <v>11327.2</v>
      </c>
      <c r="H117" s="18">
        <f>H118</f>
        <v>0</v>
      </c>
      <c r="I117" s="18">
        <f>I118</f>
        <v>0</v>
      </c>
      <c r="J117" s="18">
        <f>J118</f>
        <v>10597.1</v>
      </c>
    </row>
    <row r="118" spans="2:10" ht="78" customHeight="1">
      <c r="B118" s="46" t="s">
        <v>168</v>
      </c>
      <c r="C118" s="28" t="s">
        <v>231</v>
      </c>
      <c r="D118" s="31">
        <v>600</v>
      </c>
      <c r="E118" s="17" t="s">
        <v>104</v>
      </c>
      <c r="F118" s="17" t="s">
        <v>9</v>
      </c>
      <c r="G118" s="18">
        <v>11327.2</v>
      </c>
      <c r="H118" s="9">
        <v>0</v>
      </c>
      <c r="I118" s="10">
        <v>0</v>
      </c>
      <c r="J118" s="18">
        <v>10597.1</v>
      </c>
    </row>
    <row r="119" spans="2:10" ht="31.5" hidden="1">
      <c r="B119" s="68" t="s">
        <v>255</v>
      </c>
      <c r="C119" s="17" t="s">
        <v>167</v>
      </c>
      <c r="D119" s="31"/>
      <c r="E119" s="17" t="s">
        <v>104</v>
      </c>
      <c r="F119" s="17" t="s">
        <v>9</v>
      </c>
      <c r="G119" s="18">
        <f>G120</f>
        <v>0</v>
      </c>
      <c r="H119" s="18">
        <f>H120</f>
        <v>1964.5</v>
      </c>
      <c r="I119" s="18">
        <f>I120</f>
        <v>1965.5</v>
      </c>
      <c r="J119" s="18">
        <f>J120</f>
        <v>0</v>
      </c>
    </row>
    <row r="120" spans="2:10" ht="94.5" hidden="1">
      <c r="B120" s="69" t="s">
        <v>246</v>
      </c>
      <c r="C120" s="28" t="s">
        <v>231</v>
      </c>
      <c r="D120" s="17" t="s">
        <v>153</v>
      </c>
      <c r="E120" s="17" t="s">
        <v>104</v>
      </c>
      <c r="F120" s="17" t="s">
        <v>9</v>
      </c>
      <c r="G120" s="18">
        <v>0</v>
      </c>
      <c r="H120" s="18">
        <v>1964.5</v>
      </c>
      <c r="I120" s="18">
        <v>1965.5</v>
      </c>
      <c r="J120" s="18">
        <v>0</v>
      </c>
    </row>
    <row r="121" spans="2:10" ht="50.25" customHeight="1" hidden="1">
      <c r="B121" s="50" t="s">
        <v>169</v>
      </c>
      <c r="C121" s="26" t="s">
        <v>170</v>
      </c>
      <c r="D121" s="34"/>
      <c r="E121" s="15"/>
      <c r="F121" s="15"/>
      <c r="G121" s="13">
        <f>G122+G125</f>
        <v>0</v>
      </c>
      <c r="H121" s="9">
        <v>0</v>
      </c>
      <c r="I121" s="10">
        <v>0</v>
      </c>
      <c r="J121" s="31"/>
    </row>
    <row r="122" spans="2:10" ht="36" customHeight="1" hidden="1">
      <c r="B122" s="24" t="s">
        <v>171</v>
      </c>
      <c r="C122" s="36" t="s">
        <v>172</v>
      </c>
      <c r="D122" s="31"/>
      <c r="E122" s="17" t="s">
        <v>44</v>
      </c>
      <c r="F122" s="17" t="s">
        <v>26</v>
      </c>
      <c r="G122" s="18">
        <f>G123</f>
        <v>0</v>
      </c>
      <c r="H122" s="9">
        <v>0</v>
      </c>
      <c r="I122" s="10">
        <v>0</v>
      </c>
      <c r="J122" s="31"/>
    </row>
    <row r="123" spans="2:10" ht="72" customHeight="1" hidden="1">
      <c r="B123" s="24" t="s">
        <v>173</v>
      </c>
      <c r="C123" s="17" t="s">
        <v>174</v>
      </c>
      <c r="D123" s="31">
        <v>400</v>
      </c>
      <c r="E123" s="17" t="s">
        <v>44</v>
      </c>
      <c r="F123" s="17" t="s">
        <v>46</v>
      </c>
      <c r="G123" s="18">
        <v>0</v>
      </c>
      <c r="H123" s="9">
        <v>0</v>
      </c>
      <c r="I123" s="10">
        <v>0</v>
      </c>
      <c r="J123" s="31"/>
    </row>
    <row r="124" spans="2:10" ht="27" customHeight="1" hidden="1">
      <c r="B124" s="49" t="s">
        <v>157</v>
      </c>
      <c r="C124" s="17" t="s">
        <v>174</v>
      </c>
      <c r="D124" s="31">
        <v>400</v>
      </c>
      <c r="E124" s="17" t="s">
        <v>44</v>
      </c>
      <c r="F124" s="17" t="s">
        <v>46</v>
      </c>
      <c r="G124" s="18">
        <v>0</v>
      </c>
      <c r="H124" s="9"/>
      <c r="I124" s="10"/>
      <c r="J124" s="31"/>
    </row>
    <row r="125" spans="2:10" ht="33" customHeight="1" hidden="1">
      <c r="B125" s="24" t="s">
        <v>175</v>
      </c>
      <c r="C125" s="36" t="s">
        <v>176</v>
      </c>
      <c r="D125" s="31"/>
      <c r="E125" s="17"/>
      <c r="F125" s="17"/>
      <c r="G125" s="18">
        <f>G126</f>
        <v>0</v>
      </c>
      <c r="H125" s="9"/>
      <c r="I125" s="10"/>
      <c r="J125" s="31"/>
    </row>
    <row r="126" spans="2:10" ht="2.25" customHeight="1" hidden="1">
      <c r="B126" s="24" t="s">
        <v>177</v>
      </c>
      <c r="C126" s="36" t="s">
        <v>178</v>
      </c>
      <c r="D126" s="31">
        <v>400</v>
      </c>
      <c r="E126" s="17" t="s">
        <v>44</v>
      </c>
      <c r="F126" s="17" t="s">
        <v>46</v>
      </c>
      <c r="G126" s="18">
        <v>0</v>
      </c>
      <c r="H126" s="9"/>
      <c r="I126" s="10"/>
      <c r="J126" s="31"/>
    </row>
    <row r="127" spans="2:10" ht="0.75" customHeight="1" hidden="1">
      <c r="B127" s="14" t="s">
        <v>179</v>
      </c>
      <c r="C127" s="26" t="s">
        <v>180</v>
      </c>
      <c r="D127" s="34"/>
      <c r="E127" s="15"/>
      <c r="F127" s="15"/>
      <c r="G127" s="13">
        <f>G128</f>
        <v>0</v>
      </c>
      <c r="H127" s="13">
        <f aca="true" t="shared" si="6" ref="H127:J128">H128</f>
        <v>0</v>
      </c>
      <c r="I127" s="13">
        <f t="shared" si="6"/>
        <v>0</v>
      </c>
      <c r="J127" s="13">
        <f t="shared" si="6"/>
        <v>0</v>
      </c>
    </row>
    <row r="128" spans="2:10" ht="36" customHeight="1" hidden="1">
      <c r="B128" s="23" t="s">
        <v>181</v>
      </c>
      <c r="C128" s="28" t="s">
        <v>182</v>
      </c>
      <c r="D128" s="31"/>
      <c r="E128" s="17"/>
      <c r="F128" s="17"/>
      <c r="G128" s="18">
        <f>G129</f>
        <v>0</v>
      </c>
      <c r="H128" s="18">
        <f t="shared" si="6"/>
        <v>0</v>
      </c>
      <c r="I128" s="18">
        <f t="shared" si="6"/>
        <v>0</v>
      </c>
      <c r="J128" s="18">
        <f t="shared" si="6"/>
        <v>0</v>
      </c>
    </row>
    <row r="129" spans="2:10" ht="94.5" hidden="1">
      <c r="B129" s="23" t="s">
        <v>183</v>
      </c>
      <c r="C129" s="28" t="s">
        <v>232</v>
      </c>
      <c r="D129" s="31">
        <v>600</v>
      </c>
      <c r="E129" s="17" t="s">
        <v>45</v>
      </c>
      <c r="F129" s="17" t="s">
        <v>9</v>
      </c>
      <c r="G129" s="18">
        <v>0</v>
      </c>
      <c r="H129" s="9">
        <v>0</v>
      </c>
      <c r="I129" s="10">
        <v>0</v>
      </c>
      <c r="J129" s="31">
        <v>0</v>
      </c>
    </row>
    <row r="130" spans="2:10" ht="0.75" customHeight="1" hidden="1">
      <c r="B130" s="14" t="s">
        <v>184</v>
      </c>
      <c r="C130" s="26" t="s">
        <v>185</v>
      </c>
      <c r="D130" s="34"/>
      <c r="E130" s="15"/>
      <c r="F130" s="15"/>
      <c r="G130" s="13">
        <f>G131</f>
        <v>0</v>
      </c>
      <c r="H130" s="13">
        <f aca="true" t="shared" si="7" ref="H130:J132">H131</f>
        <v>0</v>
      </c>
      <c r="I130" s="13">
        <f t="shared" si="7"/>
        <v>0</v>
      </c>
      <c r="J130" s="13">
        <f t="shared" si="7"/>
        <v>0</v>
      </c>
    </row>
    <row r="131" spans="2:10" ht="53.25" customHeight="1" hidden="1">
      <c r="B131" s="16" t="s">
        <v>186</v>
      </c>
      <c r="C131" s="28" t="s">
        <v>187</v>
      </c>
      <c r="D131" s="17"/>
      <c r="E131" s="17" t="s">
        <v>42</v>
      </c>
      <c r="F131" s="17" t="s">
        <v>43</v>
      </c>
      <c r="G131" s="18">
        <f>G132</f>
        <v>0</v>
      </c>
      <c r="H131" s="18">
        <f t="shared" si="7"/>
        <v>0</v>
      </c>
      <c r="I131" s="18">
        <f t="shared" si="7"/>
        <v>0</v>
      </c>
      <c r="J131" s="18">
        <f t="shared" si="7"/>
        <v>0</v>
      </c>
    </row>
    <row r="132" spans="2:10" ht="51" customHeight="1" hidden="1">
      <c r="B132" s="16" t="s">
        <v>188</v>
      </c>
      <c r="C132" s="28" t="s">
        <v>189</v>
      </c>
      <c r="D132" s="17" t="s">
        <v>15</v>
      </c>
      <c r="E132" s="17" t="s">
        <v>42</v>
      </c>
      <c r="F132" s="17" t="s">
        <v>43</v>
      </c>
      <c r="G132" s="18">
        <f>G133</f>
        <v>0</v>
      </c>
      <c r="H132" s="18">
        <f t="shared" si="7"/>
        <v>0</v>
      </c>
      <c r="I132" s="18">
        <f t="shared" si="7"/>
        <v>0</v>
      </c>
      <c r="J132" s="18">
        <f t="shared" si="7"/>
        <v>0</v>
      </c>
    </row>
    <row r="133" spans="2:10" ht="63" hidden="1">
      <c r="B133" s="16" t="s">
        <v>190</v>
      </c>
      <c r="C133" s="36" t="s">
        <v>191</v>
      </c>
      <c r="D133" s="17" t="s">
        <v>15</v>
      </c>
      <c r="E133" s="17" t="s">
        <v>42</v>
      </c>
      <c r="F133" s="17" t="s">
        <v>43</v>
      </c>
      <c r="G133" s="18">
        <v>0</v>
      </c>
      <c r="H133" s="65"/>
      <c r="I133" s="40"/>
      <c r="J133" s="18">
        <v>0</v>
      </c>
    </row>
    <row r="134" spans="2:10" ht="25.5" customHeight="1" hidden="1">
      <c r="B134" s="49" t="s">
        <v>157</v>
      </c>
      <c r="C134" s="36" t="s">
        <v>191</v>
      </c>
      <c r="D134" s="17" t="s">
        <v>15</v>
      </c>
      <c r="E134" s="17" t="s">
        <v>42</v>
      </c>
      <c r="F134" s="17" t="s">
        <v>43</v>
      </c>
      <c r="G134" s="18">
        <v>0</v>
      </c>
      <c r="H134" s="65"/>
      <c r="I134" s="40"/>
      <c r="J134" s="18">
        <v>0</v>
      </c>
    </row>
    <row r="135" spans="2:10" ht="110.25">
      <c r="B135" s="64" t="s">
        <v>233</v>
      </c>
      <c r="C135" s="35" t="s">
        <v>236</v>
      </c>
      <c r="D135" s="15"/>
      <c r="E135" s="15"/>
      <c r="F135" s="15"/>
      <c r="G135" s="13">
        <f aca="true" t="shared" si="8" ref="G135:J136">G136</f>
        <v>300</v>
      </c>
      <c r="H135" s="13">
        <f t="shared" si="8"/>
        <v>300</v>
      </c>
      <c r="I135" s="13">
        <f t="shared" si="8"/>
        <v>300</v>
      </c>
      <c r="J135" s="13">
        <f t="shared" si="8"/>
        <v>1100</v>
      </c>
    </row>
    <row r="136" spans="2:10" ht="31.5">
      <c r="B136" s="70" t="s">
        <v>234</v>
      </c>
      <c r="C136" s="36" t="s">
        <v>237</v>
      </c>
      <c r="D136" s="17" t="s">
        <v>15</v>
      </c>
      <c r="E136" s="17" t="s">
        <v>42</v>
      </c>
      <c r="F136" s="17" t="s">
        <v>52</v>
      </c>
      <c r="G136" s="18">
        <f t="shared" si="8"/>
        <v>300</v>
      </c>
      <c r="H136" s="18">
        <f t="shared" si="8"/>
        <v>300</v>
      </c>
      <c r="I136" s="18">
        <f t="shared" si="8"/>
        <v>300</v>
      </c>
      <c r="J136" s="18">
        <f t="shared" si="8"/>
        <v>1100</v>
      </c>
    </row>
    <row r="137" spans="2:10" ht="141.75">
      <c r="B137" s="58" t="s">
        <v>235</v>
      </c>
      <c r="C137" s="36" t="s">
        <v>238</v>
      </c>
      <c r="D137" s="17" t="s">
        <v>15</v>
      </c>
      <c r="E137" s="17" t="s">
        <v>42</v>
      </c>
      <c r="F137" s="17" t="s">
        <v>52</v>
      </c>
      <c r="G137" s="18">
        <v>300</v>
      </c>
      <c r="H137" s="18">
        <v>300</v>
      </c>
      <c r="I137" s="18">
        <v>300</v>
      </c>
      <c r="J137" s="18">
        <v>1100</v>
      </c>
    </row>
    <row r="138" spans="2:10" s="52" customFormat="1" ht="24" customHeight="1">
      <c r="B138" s="12" t="s">
        <v>192</v>
      </c>
      <c r="C138" s="34">
        <v>99</v>
      </c>
      <c r="D138" s="12"/>
      <c r="E138" s="12"/>
      <c r="F138" s="12"/>
      <c r="G138" s="13">
        <f>G139</f>
        <v>8465.8</v>
      </c>
      <c r="H138" s="13">
        <f>H139</f>
        <v>5150.299999999999</v>
      </c>
      <c r="I138" s="13">
        <f>I139</f>
        <v>5150.299999999999</v>
      </c>
      <c r="J138" s="13">
        <f>J139</f>
        <v>8168.6</v>
      </c>
    </row>
    <row r="139" spans="2:10" ht="27" customHeight="1">
      <c r="B139" s="53" t="s">
        <v>243</v>
      </c>
      <c r="C139" s="31" t="s">
        <v>239</v>
      </c>
      <c r="D139" s="30"/>
      <c r="E139" s="30"/>
      <c r="F139" s="30"/>
      <c r="G139" s="18">
        <f>G140+G141+G142+G143+G144+G145+G146+G147+G148+G149+G150+G151+G152</f>
        <v>8465.8</v>
      </c>
      <c r="H139" s="18">
        <f>H140+H141+H142+H143+H144+H145+H146+H147+H148+H149+H150+H151+H152</f>
        <v>5150.299999999999</v>
      </c>
      <c r="I139" s="18">
        <f>I140+I141+I142+I143+I144+I145+I146+I147+I148+I149+I150+I151+I152</f>
        <v>5150.299999999999</v>
      </c>
      <c r="J139" s="18">
        <f>J140+J141+J142+J143+J144+J145+J146+J147+J148+J149+J150+J151+J152</f>
        <v>8168.6</v>
      </c>
    </row>
    <row r="140" spans="2:10" ht="120.75" customHeight="1">
      <c r="B140" s="33" t="s">
        <v>193</v>
      </c>
      <c r="C140" s="54" t="s">
        <v>194</v>
      </c>
      <c r="D140" s="31">
        <v>100</v>
      </c>
      <c r="E140" s="17" t="s">
        <v>9</v>
      </c>
      <c r="F140" s="17" t="s">
        <v>26</v>
      </c>
      <c r="G140" s="18">
        <v>1057.3</v>
      </c>
      <c r="H140" s="18">
        <v>1014.3</v>
      </c>
      <c r="I140" s="18">
        <v>1014.3</v>
      </c>
      <c r="J140" s="18">
        <v>1057.3</v>
      </c>
    </row>
    <row r="141" spans="2:10" ht="54.75" customHeight="1">
      <c r="B141" s="16" t="s">
        <v>195</v>
      </c>
      <c r="C141" s="54" t="s">
        <v>196</v>
      </c>
      <c r="D141" s="54" t="s">
        <v>15</v>
      </c>
      <c r="E141" s="54" t="s">
        <v>9</v>
      </c>
      <c r="F141" s="54" t="s">
        <v>46</v>
      </c>
      <c r="G141" s="40">
        <v>30</v>
      </c>
      <c r="H141" s="9">
        <v>0</v>
      </c>
      <c r="I141" s="10">
        <v>0</v>
      </c>
      <c r="J141" s="18">
        <v>30</v>
      </c>
    </row>
    <row r="142" spans="2:10" ht="99.75" customHeight="1">
      <c r="B142" s="53" t="s">
        <v>197</v>
      </c>
      <c r="C142" s="17" t="s">
        <v>198</v>
      </c>
      <c r="D142" s="17" t="s">
        <v>31</v>
      </c>
      <c r="E142" s="17" t="s">
        <v>9</v>
      </c>
      <c r="F142" s="17" t="s">
        <v>42</v>
      </c>
      <c r="G142" s="18">
        <v>1514</v>
      </c>
      <c r="H142" s="18">
        <v>1146</v>
      </c>
      <c r="I142" s="18">
        <v>1146</v>
      </c>
      <c r="J142" s="18">
        <v>1514</v>
      </c>
    </row>
    <row r="143" spans="2:10" ht="126">
      <c r="B143" s="16" t="s">
        <v>199</v>
      </c>
      <c r="C143" s="28" t="s">
        <v>200</v>
      </c>
      <c r="D143" s="17" t="s">
        <v>31</v>
      </c>
      <c r="E143" s="28" t="s">
        <v>9</v>
      </c>
      <c r="F143" s="28" t="s">
        <v>42</v>
      </c>
      <c r="G143" s="18">
        <v>2586.9</v>
      </c>
      <c r="H143" s="18">
        <v>2055.6</v>
      </c>
      <c r="I143" s="18">
        <v>2055.6</v>
      </c>
      <c r="J143" s="18">
        <v>2586.9</v>
      </c>
    </row>
    <row r="144" spans="2:10" ht="54.75" customHeight="1">
      <c r="B144" s="16" t="s">
        <v>201</v>
      </c>
      <c r="C144" s="17" t="s">
        <v>196</v>
      </c>
      <c r="D144" s="17" t="s">
        <v>15</v>
      </c>
      <c r="E144" s="17" t="s">
        <v>9</v>
      </c>
      <c r="F144" s="17" t="s">
        <v>42</v>
      </c>
      <c r="G144" s="18">
        <v>363</v>
      </c>
      <c r="H144" s="9">
        <v>0</v>
      </c>
      <c r="I144" s="10">
        <v>0</v>
      </c>
      <c r="J144" s="18">
        <v>363</v>
      </c>
    </row>
    <row r="145" spans="2:10" ht="31.5">
      <c r="B145" s="16" t="s">
        <v>202</v>
      </c>
      <c r="C145" s="28" t="s">
        <v>196</v>
      </c>
      <c r="D145" s="17" t="s">
        <v>40</v>
      </c>
      <c r="E145" s="28" t="s">
        <v>9</v>
      </c>
      <c r="F145" s="28" t="s">
        <v>42</v>
      </c>
      <c r="G145" s="18">
        <v>30</v>
      </c>
      <c r="H145" s="18">
        <v>22</v>
      </c>
      <c r="I145" s="18">
        <v>22</v>
      </c>
      <c r="J145" s="18">
        <v>30</v>
      </c>
    </row>
    <row r="146" spans="2:10" ht="45.75" customHeight="1">
      <c r="B146" s="23" t="s">
        <v>203</v>
      </c>
      <c r="C146" s="17" t="s">
        <v>204</v>
      </c>
      <c r="D146" s="17" t="s">
        <v>40</v>
      </c>
      <c r="E146" s="17" t="s">
        <v>9</v>
      </c>
      <c r="F146" s="17" t="s">
        <v>104</v>
      </c>
      <c r="G146" s="18">
        <v>20</v>
      </c>
      <c r="H146" s="18">
        <v>20</v>
      </c>
      <c r="I146" s="18">
        <v>20</v>
      </c>
      <c r="J146" s="18">
        <v>20</v>
      </c>
    </row>
    <row r="147" spans="2:10" ht="33" customHeight="1">
      <c r="B147" s="16" t="s">
        <v>205</v>
      </c>
      <c r="C147" s="17" t="s">
        <v>206</v>
      </c>
      <c r="D147" s="17" t="s">
        <v>40</v>
      </c>
      <c r="E147" s="17" t="s">
        <v>9</v>
      </c>
      <c r="F147" s="17" t="s">
        <v>12</v>
      </c>
      <c r="G147" s="18">
        <v>13</v>
      </c>
      <c r="H147" s="18">
        <v>13</v>
      </c>
      <c r="I147" s="18">
        <v>13</v>
      </c>
      <c r="J147" s="18">
        <v>13</v>
      </c>
    </row>
    <row r="148" spans="2:10" ht="126">
      <c r="B148" s="16" t="s">
        <v>207</v>
      </c>
      <c r="C148" s="17" t="s">
        <v>208</v>
      </c>
      <c r="D148" s="17" t="s">
        <v>31</v>
      </c>
      <c r="E148" s="17" t="s">
        <v>26</v>
      </c>
      <c r="F148" s="17" t="s">
        <v>46</v>
      </c>
      <c r="G148" s="18">
        <v>761.4</v>
      </c>
      <c r="H148" s="9">
        <v>0</v>
      </c>
      <c r="I148" s="10">
        <v>0</v>
      </c>
      <c r="J148" s="18">
        <v>761.4</v>
      </c>
    </row>
    <row r="149" spans="2:10" ht="78.75">
      <c r="B149" s="16" t="s">
        <v>209</v>
      </c>
      <c r="C149" s="17" t="s">
        <v>208</v>
      </c>
      <c r="D149" s="17" t="s">
        <v>15</v>
      </c>
      <c r="E149" s="17" t="s">
        <v>26</v>
      </c>
      <c r="F149" s="17" t="s">
        <v>46</v>
      </c>
      <c r="G149" s="18">
        <v>145.2</v>
      </c>
      <c r="H149" s="9">
        <v>0</v>
      </c>
      <c r="I149" s="10">
        <v>0</v>
      </c>
      <c r="J149" s="18">
        <v>174.1</v>
      </c>
    </row>
    <row r="150" spans="2:10" ht="49.5" customHeight="1">
      <c r="B150" s="24" t="s">
        <v>210</v>
      </c>
      <c r="C150" s="17" t="s">
        <v>240</v>
      </c>
      <c r="D150" s="31">
        <v>500</v>
      </c>
      <c r="E150" s="17" t="s">
        <v>46</v>
      </c>
      <c r="F150" s="17" t="s">
        <v>22</v>
      </c>
      <c r="G150" s="18">
        <v>1018.9</v>
      </c>
      <c r="H150" s="18">
        <v>879.4</v>
      </c>
      <c r="I150" s="18">
        <v>879.4</v>
      </c>
      <c r="J150" s="18">
        <v>1018.9</v>
      </c>
    </row>
    <row r="151" spans="2:10" ht="34.5" customHeight="1">
      <c r="B151" s="27" t="s">
        <v>211</v>
      </c>
      <c r="C151" s="17" t="s">
        <v>212</v>
      </c>
      <c r="D151" s="31">
        <v>800</v>
      </c>
      <c r="E151" s="17" t="s">
        <v>42</v>
      </c>
      <c r="F151" s="17" t="s">
        <v>9</v>
      </c>
      <c r="G151" s="18">
        <v>0</v>
      </c>
      <c r="H151" s="9">
        <v>0</v>
      </c>
      <c r="I151" s="10">
        <v>0</v>
      </c>
      <c r="J151" s="18">
        <v>600</v>
      </c>
    </row>
    <row r="152" spans="2:10" ht="36" customHeight="1">
      <c r="B152" s="16" t="s">
        <v>213</v>
      </c>
      <c r="C152" s="17" t="s">
        <v>214</v>
      </c>
      <c r="D152" s="31">
        <v>500</v>
      </c>
      <c r="E152" s="17" t="s">
        <v>22</v>
      </c>
      <c r="F152" s="17" t="s">
        <v>46</v>
      </c>
      <c r="G152" s="40">
        <v>926.1</v>
      </c>
      <c r="H152" s="9"/>
      <c r="I152" s="10"/>
      <c r="J152" s="18">
        <v>0</v>
      </c>
    </row>
  </sheetData>
  <sheetProtection/>
  <mergeCells count="5">
    <mergeCell ref="B1:G1"/>
    <mergeCell ref="B2:G2"/>
    <mergeCell ref="B3:G3"/>
    <mergeCell ref="A5:G9"/>
    <mergeCell ref="B10:G10"/>
  </mergeCells>
  <printOptions/>
  <pageMargins left="0.708333333333333" right="0.708333333333333" top="0.747916666666667" bottom="0.747916666666667" header="0.511805555555555" footer="0.51180555555555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2022-11-10T13:35:30Z</cp:lastPrinted>
  <dcterms:created xsi:type="dcterms:W3CDTF">2006-09-16T00:00:00Z</dcterms:created>
  <dcterms:modified xsi:type="dcterms:W3CDTF">2022-11-14T11:52:26Z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