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500" activeTab="0"/>
  </bookViews>
  <sheets>
    <sheet name="2023" sheetId="1" r:id="rId1"/>
  </sheets>
  <definedNames>
    <definedName name="OLE_LINK1" localSheetId="0">'2023'!$B$3</definedName>
  </definedNames>
  <calcPr fullCalcOnLoad="1"/>
</workbook>
</file>

<file path=xl/sharedStrings.xml><?xml version="1.0" encoding="utf-8"?>
<sst xmlns="http://schemas.openxmlformats.org/spreadsheetml/2006/main" count="946" uniqueCount="327">
  <si>
    <t>Наименование</t>
  </si>
  <si>
    <t>Код раздела</t>
  </si>
  <si>
    <t>Код подраздела</t>
  </si>
  <si>
    <t>Код целевой статьи</t>
  </si>
  <si>
    <t>Код вида расходов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</si>
  <si>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</si>
  <si>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</si>
  <si>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</si>
  <si>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</si>
  <si>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</si>
  <si>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</si>
  <si>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</t>
  </si>
  <si>
    <t xml:space="preserve">Иные непрограммные расходы </t>
  </si>
  <si>
    <t>999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</si>
  <si>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</si>
  <si>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</si>
  <si>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</si>
  <si>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</si>
  <si>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</si>
  <si>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</si>
  <si>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</si>
  <si>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200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</si>
  <si>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</si>
  <si>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</si>
  <si>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</si>
  <si>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 xml:space="preserve">99 </t>
  </si>
  <si>
    <t>99 9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</si>
  <si>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</si>
  <si>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</si>
  <si>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</si>
  <si>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</si>
  <si>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</si>
  <si>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</si>
  <si>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800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</si>
  <si>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</si>
  <si>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</si>
  <si>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</si>
  <si>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</si>
  <si>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</si>
  <si>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</si>
  <si>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</si>
  <si>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Струнино"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</si>
  <si>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</si>
  <si>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</si>
  <si>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Проведение мероприятий (Закупка товаров, работ и услуг для государственных (муниципальных) нужд)</t>
  </si>
  <si>
    <t>01 0 01 20020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</si>
  <si>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</si>
  <si>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</si>
  <si>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</si>
  <si>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</si>
  <si>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</si>
  <si>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</si>
  <si>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</si>
  <si>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</si>
  <si>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</si>
  <si>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</si>
  <si>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</si>
  <si>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</si>
  <si>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</si>
  <si>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</si>
  <si>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</si>
  <si>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</si>
  <si>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</si>
  <si>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</si>
  <si>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</si>
  <si>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03 0 01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</si>
  <si>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</si>
  <si>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03 0 01 20020</t>
  </si>
  <si>
    <t xml:space="preserve">Расходы на уплату членских взносов (Иные бюджетные ассигнования)
</t>
  </si>
  <si>
    <t>99 9 00 29990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</si>
  <si>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</si>
  <si>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</si>
  <si>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</si>
  <si>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</si>
  <si>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</si>
  <si>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</si>
  <si>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</si>
  <si>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</si>
  <si>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</si>
  <si>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</si>
  <si>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</si>
  <si>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</si>
  <si>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</si>
  <si>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</si>
  <si>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</si>
  <si>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500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</si>
  <si>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</si>
  <si>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</si>
  <si>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</si>
  <si>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</si>
  <si>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</si>
  <si>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</si>
  <si>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</si>
  <si>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</si>
  <si>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</si>
  <si>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</si>
  <si>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99 9 00 20СП0</t>
  </si>
  <si>
    <t>05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</si>
  <si>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</si>
  <si>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>Дорожное хозяйство (дорожные фонды)</t>
  </si>
  <si>
    <t>09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</si>
  <si>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</si>
  <si>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</si>
  <si>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</si>
  <si>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</si>
  <si>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</si>
  <si>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</si>
  <si>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</si>
  <si>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</si>
  <si>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</si>
  <si>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</si>
  <si>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Основное мероприятие "Безопасность дорожного движения"</t>
  </si>
  <si>
    <t>07 0 03</t>
  </si>
  <si>
    <t>Проведение мероприятий  по повышению безопасности дорожного движения (Закупка товаров, работ и услуг для государственных (муниципальных) нужд)</t>
  </si>
  <si>
    <t>07 0 03 20100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</si>
  <si>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</si>
  <si>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</si>
  <si>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</si>
  <si>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</si>
  <si>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08</t>
  </si>
  <si>
    <t>Основное мероприятие "Оформление права собственности"</t>
  </si>
  <si>
    <t>08 0 01</t>
  </si>
  <si>
    <t>Проведение мероприятий  (Закупка товаров, работ и услуг для государственных (муниципальных) нужд)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</si>
  <si>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</si>
  <si>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</si>
  <si>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</si>
  <si>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</si>
  <si>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</si>
  <si>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</si>
  <si>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</si>
  <si>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</si>
  <si>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</si>
  <si>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</si>
  <si>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</si>
  <si>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</si>
  <si>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</si>
  <si>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</si>
  <si>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</si>
  <si>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</si>
  <si>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</si>
  <si>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</si>
  <si>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</si>
  <si>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</si>
  <si>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</si>
  <si>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</si>
  <si>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в том числе за счет средств местного бюджета</t>
  </si>
  <si>
    <t>Жилищно-коммунальное хозяйство</t>
  </si>
  <si>
    <t>Жилищное хозяйство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</si>
  <si>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</si>
  <si>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</si>
  <si>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</si>
  <si>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</si>
  <si>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</si>
  <si>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</si>
  <si>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</si>
  <si>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</si>
  <si>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</si>
  <si>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</si>
  <si>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</si>
  <si>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в том числе за счет средств областного бюджета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</si>
  <si>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</si>
  <si>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</si>
  <si>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</si>
  <si>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</si>
  <si>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</si>
  <si>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</si>
  <si>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</si>
  <si>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</si>
  <si>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</si>
  <si>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</si>
  <si>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</si>
  <si>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</si>
  <si>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</si>
  <si>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</si>
  <si>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</si>
  <si>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Коммунальное хозяйство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</si>
  <si>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</si>
  <si>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</si>
  <si>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 Кирова мощностью 8,2 МВт» (Капитальные вложения в объекты  государственной (муниципальной) собственности)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</si>
  <si>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</si>
  <si>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</si>
  <si>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</si>
  <si>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</si>
  <si>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</si>
  <si>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Благоустройство</t>
  </si>
  <si>
    <t>06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</si>
  <si>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</si>
  <si>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</si>
  <si>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</si>
  <si>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</si>
  <si>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</si>
  <si>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</si>
  <si>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</si>
  <si>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</si>
  <si>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</si>
  <si>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</si>
  <si>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</si>
  <si>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</si>
  <si>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</si>
  <si>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</si>
  <si>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</si>
  <si>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</si>
  <si>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</si>
  <si>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</si>
  <si>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</si>
  <si>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</si>
  <si>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14 0 F2 55550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</si>
  <si>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</si>
  <si>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</si>
  <si>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</si>
  <si>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</si>
  <si>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Другие вопросы в области жилищно-коммунального хозяйства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</si>
  <si>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</si>
  <si>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</si>
  <si>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</si>
  <si>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</si>
  <si>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Культура, кинематография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</si>
  <si>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</si>
  <si>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</si>
  <si>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</si>
  <si>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</si>
  <si>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</si>
  <si>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</si>
  <si>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600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</si>
  <si>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</si>
  <si>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</si>
  <si>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</si>
  <si>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</si>
  <si>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r>
      <rPr>
        <sz val="11"/>
        <rFont val="Times New Roman"/>
        <family val="1"/>
      </rPr>
      <t xml:space="preserve"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</t>
    </r>
    <r>
      <rPr>
        <sz val="12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</si>
  <si>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15 0 02 S0390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</si>
  <si>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</si>
  <si>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</si>
  <si>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</si>
  <si>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</si>
  <si>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</si>
  <si>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</si>
  <si>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</si>
  <si>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 xml:space="preserve">20 </t>
  </si>
  <si>
    <t>Основное мероприятие "Антитеррористическая защищенность муниципальных учреждений"</t>
  </si>
  <si>
    <t xml:space="preserve">20 0 01 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</si>
  <si>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</si>
  <si>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Социальная политика</t>
  </si>
  <si>
    <t>Пенсионное обеспечение</t>
  </si>
  <si>
    <t>Основное мероприятие "Доплата к пенсии за выслугу лет "</t>
  </si>
  <si>
    <t>01 0 03</t>
  </si>
  <si>
    <t>Доплата к пенсии за выслугу лет (Социальное обеспечение и иные выплаты населению)</t>
  </si>
  <si>
    <t>300</t>
  </si>
  <si>
    <t>Социальное обеспечение населения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</si>
  <si>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</si>
  <si>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</si>
  <si>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за счет средств бюджета (Социальное обеспечение и иные выплаты населению)</t>
  </si>
  <si>
    <t>99 9 00 S0150</t>
  </si>
  <si>
    <t>Расходы на оказание мер социальной поддержки гражданам (Социальное обеспечение и иные выплаты населению)</t>
  </si>
  <si>
    <t>Охрана семьи и детства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</si>
  <si>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</si>
  <si>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</si>
  <si>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</si>
  <si>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</si>
  <si>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</si>
  <si>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</si>
  <si>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</si>
  <si>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</si>
  <si>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</si>
  <si>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</si>
  <si>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«Развитие физической культуры»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</si>
  <si>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</si>
  <si>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</si>
  <si>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ИТОГО расходов</t>
  </si>
  <si>
    <t>99 9 00 8Ф060</t>
  </si>
  <si>
    <t>Осуществление дорожной деятельности по ямочному ремонту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</si>
  <si>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07 0 02 20091</t>
  </si>
  <si>
    <t>07 0 04</t>
  </si>
  <si>
    <t>07 0 04 20095</t>
  </si>
  <si>
    <t>Основное мероприятие "Паспортизация автомобильных дорог общего пользования"</t>
  </si>
  <si>
    <t>Муниципапльная программа "Обеспечение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</si>
  <si>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25</t>
  </si>
  <si>
    <t>25 0 02</t>
  </si>
  <si>
    <t>25 0 02 20055</t>
  </si>
  <si>
    <t>14 0 F2 5555D</t>
  </si>
  <si>
    <t>15 0 03</t>
  </si>
  <si>
    <t>Основное мероприятие «Обеспечение устойчивого сокращения непригодного для проживания жилищного фонда»</t>
  </si>
  <si>
    <t>12 1 01</t>
  </si>
  <si>
    <t>12 1 01 40010</t>
  </si>
  <si>
    <t>Основное мероприятие «Модернизация комплектования библиотек в части комплектования книжных фондов»</t>
  </si>
  <si>
    <t>Мероприятия по паспортизации автомобильных дорог общего пользования местного значения включающую в себя диагностику и проекты организации дорожного движения на территории города Струнино (Закупка товаров, работ и услуг для государственных (муниципальных) нужд)</t>
  </si>
  <si>
    <t>Проведение прочих мероприятий по обеспечению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</si>
  <si>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Муниципапльная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</si>
  <si>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Основное мероприятие "Обеспечение инженерной и транспортной инфраструктурой "</t>
  </si>
  <si>
    <t>07 0 05</t>
  </si>
  <si>
    <t>Осуществление дорожной деятельности по ремонту автомобильных дорог общего пользования местного значения за счет средств бюджетов (Закупка товаров, работ и услуг для государственных (муниципальных) нужд)</t>
  </si>
  <si>
    <t>Основное мероприятие "Прочие мероприятия в области дорожного хозяйства"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</si>
  <si>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</si>
  <si>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06 0 07</t>
  </si>
  <si>
    <t>06 0 07 2М010</t>
  </si>
  <si>
    <t>07 0 05 20400</t>
  </si>
  <si>
    <r>
      <t xml:space="preserve">Мероприятия на обеспечение устойчивого сокращения непригодного для проживания жилищного фонда за счет средств местного бюджета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</si>
  <si>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15 0 01 20160</t>
  </si>
  <si>
    <t>15 0 02 2Д590</t>
  </si>
  <si>
    <t>15 0 02 2Б590</t>
  </si>
  <si>
    <t>20 0 01 20200</t>
  </si>
  <si>
    <t>18 0 01 20180</t>
  </si>
  <si>
    <t>Код главного распорядителя средств местного бюджета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</si>
  <si>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</si>
  <si>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01 0 03 10010</t>
  </si>
  <si>
    <t>99 9 00 20020</t>
  </si>
  <si>
    <t>07 0 01 S2460</t>
  </si>
  <si>
    <t>Основное мероприятие "Создание мест накопления ТКО"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</si>
  <si>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</si>
  <si>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Основное мероприятие "Проведение прочих противопожарных мероприятий "</t>
  </si>
  <si>
    <t>Проведение прочих противопожарных мероприятий (Закупка товаров, работ и услуг для государственных (муниципальных) нужд)</t>
  </si>
  <si>
    <t>Ведомственная структура расходов бюджета города Струнино на 2023 год</t>
  </si>
  <si>
    <t>Сумма на 2023 год, тыс. руб.</t>
  </si>
  <si>
    <t>Основное мероприятие:"Федеральный проект "Обеспечение устойчивого сокращения непригодного для проживания жилищного фонда"национального проекта "Жилье и городская среда"</t>
  </si>
  <si>
    <t>Мероприятия на обеспечение устойчивого сокращения непригодного для проживания жилищного фонда за счет средств местного бюджета (Закупка товаров, работ и услуг для государственных (муниципальных) нужд)</t>
  </si>
  <si>
    <t>19</t>
  </si>
  <si>
    <t>19 0 03 20135</t>
  </si>
  <si>
    <t>Муниципальная программа "Энергосбережение и повышение энергоэффективности в сфере жилищно-коммунального хозяйства муниципального образования город Струнино"</t>
  </si>
  <si>
    <t>Основное мероприятие: Проведение мероприятий в области коммунального хозяйства"</t>
  </si>
  <si>
    <t>Субсидии на комплектование книжных фондов муниципальных библиотек области</t>
  </si>
  <si>
    <t>15 0 03 75190</t>
  </si>
  <si>
    <t>Основное мероприятие "Содержание объектов  спортивной инфраструктуры"</t>
  </si>
  <si>
    <t>Расходы по актуализации схем водоснабжения и водоотведения,теплоснабжения города Струнино</t>
  </si>
  <si>
    <t xml:space="preserve">Приложение №6
к решению Совета народных депутатов города Струнино                                                       
от                          № </t>
  </si>
  <si>
    <t>03 0 03</t>
  </si>
  <si>
    <t>03 0 03 30020</t>
  </si>
  <si>
    <t>Основное мероприятие: "Ремонт муниципального имущества"</t>
  </si>
  <si>
    <t>Ремонт жилых и нежилых зданий, сооружений (Закупка товаров,работ и услуг для государственных (муниципальных)нужд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</si>
</sst>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0.00000"/>
    <numFmt numFmtId="167" formatCode="0.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0"/>
  </numFmts>
  <fonts count="67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3" borderId="3" applyNumberFormat="0" applyAlignment="0" applyProtection="0"/>
    <xf numFmtId="0" fontId="50" fillId="34" borderId="4" applyNumberFormat="0" applyAlignment="0" applyProtection="0"/>
    <xf numFmtId="0" fontId="51" fillId="34" borderId="3" applyNumberFormat="0" applyAlignment="0" applyProtection="0"/>
    <xf numFmtId="0" fontId="5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5" borderId="9" applyNumberFormat="0" applyAlignment="0" applyProtection="0"/>
    <xf numFmtId="0" fontId="58" fillId="0" borderId="0" applyNumberFormat="0" applyFill="0" applyBorder="0" applyAlignment="0" applyProtection="0"/>
    <xf numFmtId="0" fontId="59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 applyNumberFormat="0" applyFill="0" applyBorder="0" applyAlignment="0" applyProtection="0"/>
    <xf numFmtId="0" fontId="61" fillId="37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5" fillId="39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5" fillId="40" borderId="0" xfId="0" applyFont="1" applyFill="1" applyAlignment="1">
      <alignment/>
    </xf>
    <xf numFmtId="0" fontId="9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19" fillId="40" borderId="2" xfId="0" applyNumberFormat="1" applyFont="1" applyFill="1" applyBorder="1" applyAlignment="1">
      <alignment horizontal="center" vertical="center" wrapText="1"/>
    </xf>
    <xf numFmtId="0" fontId="19" fillId="40" borderId="2" xfId="0" applyFont="1" applyFill="1" applyBorder="1" applyAlignment="1">
      <alignment horizontal="left" vertical="top" wrapText="1"/>
    </xf>
    <xf numFmtId="49" fontId="9" fillId="40" borderId="2" xfId="0" applyNumberFormat="1" applyFont="1" applyFill="1" applyBorder="1" applyAlignment="1">
      <alignment horizontal="center" vertical="center" wrapText="1"/>
    </xf>
    <xf numFmtId="49" fontId="9" fillId="40" borderId="2" xfId="0" applyNumberFormat="1" applyFont="1" applyFill="1" applyBorder="1" applyAlignment="1">
      <alignment horizontal="left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9" fillId="0" borderId="2" xfId="0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19" fillId="40" borderId="2" xfId="0" applyNumberFormat="1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top" wrapText="1"/>
    </xf>
    <xf numFmtId="49" fontId="23" fillId="40" borderId="2" xfId="0" applyNumberFormat="1" applyFont="1" applyFill="1" applyBorder="1" applyAlignment="1">
      <alignment horizontal="center" vertical="center" wrapText="1"/>
    </xf>
    <xf numFmtId="49" fontId="23" fillId="40" borderId="2" xfId="0" applyNumberFormat="1" applyFont="1" applyFill="1" applyBorder="1" applyAlignment="1">
      <alignment horizontal="left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vertical="top" wrapText="1"/>
    </xf>
    <xf numFmtId="0" fontId="22" fillId="0" borderId="13" xfId="0" applyNumberFormat="1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23" fillId="40" borderId="2" xfId="0" applyFont="1" applyFill="1" applyBorder="1" applyAlignment="1">
      <alignment horizontal="left" vertical="top" wrapText="1"/>
    </xf>
    <xf numFmtId="49" fontId="23" fillId="0" borderId="2" xfId="0" applyNumberFormat="1" applyFont="1" applyBorder="1" applyAlignment="1">
      <alignment horizontal="left" vertical="top" wrapText="1"/>
    </xf>
    <xf numFmtId="49" fontId="23" fillId="0" borderId="2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left" vertical="center"/>
    </xf>
    <xf numFmtId="2" fontId="22" fillId="0" borderId="2" xfId="0" applyNumberFormat="1" applyFont="1" applyFill="1" applyBorder="1" applyAlignment="1">
      <alignment horizontal="left" vertical="top" wrapText="1"/>
    </xf>
    <xf numFmtId="0" fontId="22" fillId="0" borderId="2" xfId="0" applyNumberFormat="1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left" vertical="center"/>
    </xf>
    <xf numFmtId="0" fontId="19" fillId="0" borderId="2" xfId="0" applyFont="1" applyBorder="1" applyAlignment="1">
      <alignment horizontal="left" vertical="top"/>
    </xf>
    <xf numFmtId="49" fontId="19" fillId="0" borderId="2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left" vertical="center"/>
    </xf>
    <xf numFmtId="0" fontId="23" fillId="0" borderId="2" xfId="0" applyFont="1" applyBorder="1" applyAlignment="1">
      <alignment horizontal="left" vertical="top" wrapText="1"/>
    </xf>
    <xf numFmtId="0" fontId="22" fillId="0" borderId="14" xfId="0" applyNumberFormat="1" applyFont="1" applyFill="1" applyBorder="1" applyAlignment="1">
      <alignment horizontal="left" vertical="top" wrapText="1"/>
    </xf>
    <xf numFmtId="49" fontId="23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19" fillId="0" borderId="2" xfId="0" applyFont="1" applyFill="1" applyBorder="1" applyAlignment="1">
      <alignment horizontal="left" vertical="top" wrapText="1"/>
    </xf>
    <xf numFmtId="49" fontId="19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left" vertical="center"/>
    </xf>
    <xf numFmtId="49" fontId="23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2" fillId="40" borderId="2" xfId="102" applyFont="1" applyFill="1" applyBorder="1" applyAlignment="1">
      <alignment horizontal="left" vertical="top" wrapText="1"/>
      <protection/>
    </xf>
    <xf numFmtId="0" fontId="20" fillId="0" borderId="2" xfId="0" applyNumberFormat="1" applyFont="1" applyFill="1" applyBorder="1" applyAlignment="1">
      <alignment horizontal="left" vertical="top" wrapText="1"/>
    </xf>
    <xf numFmtId="49" fontId="20" fillId="0" borderId="13" xfId="0" applyNumberFormat="1" applyFont="1" applyFill="1" applyBorder="1" applyAlignment="1">
      <alignment horizontal="center" vertical="top" wrapText="1"/>
    </xf>
    <xf numFmtId="49" fontId="20" fillId="0" borderId="2" xfId="0" applyNumberFormat="1" applyFont="1" applyFill="1" applyBorder="1" applyAlignment="1">
      <alignment horizontal="left" vertical="top"/>
    </xf>
    <xf numFmtId="49" fontId="19" fillId="0" borderId="13" xfId="0" applyNumberFormat="1" applyFont="1" applyFill="1" applyBorder="1" applyAlignment="1">
      <alignment horizontal="center" vertical="top"/>
    </xf>
    <xf numFmtId="0" fontId="22" fillId="40" borderId="2" xfId="0" applyNumberFormat="1" applyFont="1" applyFill="1" applyBorder="1" applyAlignment="1">
      <alignment horizontal="left" vertical="top" wrapText="1"/>
    </xf>
    <xf numFmtId="49" fontId="22" fillId="0" borderId="13" xfId="0" applyNumberFormat="1" applyFont="1" applyFill="1" applyBorder="1" applyAlignment="1">
      <alignment horizontal="center" vertical="top" wrapText="1"/>
    </xf>
    <xf numFmtId="49" fontId="22" fillId="0" borderId="2" xfId="0" applyNumberFormat="1" applyFont="1" applyBorder="1" applyAlignment="1">
      <alignment horizontal="left" vertical="top"/>
    </xf>
    <xf numFmtId="49" fontId="23" fillId="0" borderId="13" xfId="0" applyNumberFormat="1" applyFont="1" applyBorder="1" applyAlignment="1">
      <alignment horizontal="center" vertical="top"/>
    </xf>
    <xf numFmtId="49" fontId="23" fillId="0" borderId="2" xfId="103" applyNumberFormat="1" applyFont="1" applyFill="1" applyBorder="1" applyAlignment="1">
      <alignment horizontal="left" vertical="center"/>
      <protection/>
    </xf>
    <xf numFmtId="0" fontId="22" fillId="40" borderId="2" xfId="0" applyFont="1" applyFill="1" applyBorder="1" applyAlignment="1">
      <alignment horizontal="left" vertical="top" wrapText="1"/>
    </xf>
    <xf numFmtId="49" fontId="22" fillId="0" borderId="2" xfId="0" applyNumberFormat="1" applyFont="1" applyBorder="1" applyAlignment="1">
      <alignment horizontal="center" vertical="center"/>
    </xf>
    <xf numFmtId="0" fontId="20" fillId="40" borderId="2" xfId="0" applyFont="1" applyFill="1" applyBorder="1" applyAlignment="1">
      <alignment horizontal="left" vertical="top" wrapText="1"/>
    </xf>
    <xf numFmtId="167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left" vertical="top" wrapText="1"/>
    </xf>
    <xf numFmtId="49" fontId="22" fillId="0" borderId="2" xfId="0" applyNumberFormat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top"/>
    </xf>
    <xf numFmtId="0" fontId="20" fillId="0" borderId="2" xfId="0" applyFont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49" fontId="23" fillId="0" borderId="2" xfId="0" applyNumberFormat="1" applyFont="1" applyFill="1" applyBorder="1" applyAlignment="1">
      <alignment horizontal="left" vertic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left" vertical="center"/>
    </xf>
    <xf numFmtId="49" fontId="22" fillId="0" borderId="2" xfId="0" applyNumberFormat="1" applyFont="1" applyBorder="1" applyAlignment="1">
      <alignment horizontal="left" vertical="center"/>
    </xf>
    <xf numFmtId="49" fontId="22" fillId="0" borderId="2" xfId="0" applyNumberFormat="1" applyFont="1" applyFill="1" applyBorder="1" applyAlignment="1">
      <alignment horizontal="left" vertical="center"/>
    </xf>
    <xf numFmtId="0" fontId="26" fillId="40" borderId="16" xfId="0" applyFont="1" applyFill="1" applyBorder="1" applyAlignment="1">
      <alignment vertical="top"/>
    </xf>
    <xf numFmtId="49" fontId="20" fillId="0" borderId="2" xfId="0" applyNumberFormat="1" applyFont="1" applyFill="1" applyBorder="1" applyAlignment="1">
      <alignment horizontal="left" vertical="center"/>
    </xf>
    <xf numFmtId="0" fontId="22" fillId="40" borderId="2" xfId="0" applyFont="1" applyFill="1" applyBorder="1" applyAlignment="1">
      <alignment vertical="top" wrapText="1"/>
    </xf>
    <xf numFmtId="0" fontId="19" fillId="0" borderId="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top" wrapText="1"/>
    </xf>
    <xf numFmtId="49" fontId="19" fillId="0" borderId="15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top" wrapText="1"/>
    </xf>
    <xf numFmtId="49" fontId="23" fillId="0" borderId="15" xfId="0" applyNumberFormat="1" applyFont="1" applyBorder="1" applyAlignment="1">
      <alignment horizontal="center" vertical="center"/>
    </xf>
    <xf numFmtId="0" fontId="22" fillId="40" borderId="2" xfId="0" applyNumberFormat="1" applyFont="1" applyFill="1" applyBorder="1" applyAlignment="1">
      <alignment vertical="top" wrapText="1"/>
    </xf>
    <xf numFmtId="49" fontId="22" fillId="0" borderId="14" xfId="0" applyNumberFormat="1" applyFont="1" applyFill="1" applyBorder="1" applyAlignment="1">
      <alignment horizontal="left" vertical="center"/>
    </xf>
    <xf numFmtId="167" fontId="23" fillId="0" borderId="0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Font="1" applyBorder="1" applyAlignment="1">
      <alignment horizontal="left" vertical="top" wrapText="1"/>
    </xf>
    <xf numFmtId="0" fontId="15" fillId="0" borderId="0" xfId="0" applyFont="1" applyFill="1" applyAlignment="1">
      <alignment/>
    </xf>
    <xf numFmtId="49" fontId="66" fillId="0" borderId="2" xfId="0" applyNumberFormat="1" applyFont="1" applyBorder="1" applyAlignment="1">
      <alignment horizontal="left" vertical="center"/>
    </xf>
    <xf numFmtId="49" fontId="23" fillId="0" borderId="18" xfId="0" applyNumberFormat="1" applyFont="1" applyBorder="1" applyAlignment="1">
      <alignment horizontal="center" vertical="center"/>
    </xf>
    <xf numFmtId="0" fontId="22" fillId="0" borderId="19" xfId="0" applyFont="1" applyFill="1" applyBorder="1" applyAlignment="1">
      <alignment horizontal="left" vertical="top" wrapText="1"/>
    </xf>
    <xf numFmtId="0" fontId="22" fillId="0" borderId="20" xfId="0" applyNumberFormat="1" applyFont="1" applyFill="1" applyBorder="1" applyAlignment="1">
      <alignment horizontal="left" vertical="top" wrapText="1"/>
    </xf>
    <xf numFmtId="0" fontId="26" fillId="40" borderId="20" xfId="0" applyFont="1" applyFill="1" applyBorder="1" applyAlignment="1">
      <alignment vertical="top"/>
    </xf>
    <xf numFmtId="0" fontId="22" fillId="0" borderId="20" xfId="0" applyFont="1" applyFill="1" applyBorder="1" applyAlignment="1">
      <alignment horizontal="left" vertical="top" wrapText="1"/>
    </xf>
    <xf numFmtId="0" fontId="26" fillId="40" borderId="20" xfId="0" applyFont="1" applyFill="1" applyBorder="1" applyAlignment="1">
      <alignment/>
    </xf>
    <xf numFmtId="0" fontId="0" fillId="0" borderId="21" xfId="0" applyBorder="1" applyAlignment="1">
      <alignment/>
    </xf>
    <xf numFmtId="2" fontId="22" fillId="0" borderId="13" xfId="0" applyNumberFormat="1" applyFont="1" applyFill="1" applyBorder="1" applyAlignment="1">
      <alignment horizontal="center" vertical="center" wrapText="1"/>
    </xf>
    <xf numFmtId="0" fontId="22" fillId="40" borderId="20" xfId="0" applyNumberFormat="1" applyFont="1" applyFill="1" applyBorder="1" applyAlignment="1">
      <alignment vertical="top" wrapText="1"/>
    </xf>
    <xf numFmtId="49" fontId="23" fillId="0" borderId="20" xfId="0" applyNumberFormat="1" applyFont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left" vertical="center"/>
    </xf>
    <xf numFmtId="2" fontId="22" fillId="0" borderId="20" xfId="0" applyNumberFormat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top" wrapText="1"/>
    </xf>
    <xf numFmtId="49" fontId="19" fillId="0" borderId="20" xfId="0" applyNumberFormat="1" applyFont="1" applyBorder="1" applyAlignment="1">
      <alignment horizontal="center" vertical="center"/>
    </xf>
    <xf numFmtId="2" fontId="20" fillId="0" borderId="20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left" vertical="center"/>
    </xf>
    <xf numFmtId="49" fontId="23" fillId="0" borderId="20" xfId="0" applyNumberFormat="1" applyFont="1" applyBorder="1" applyAlignment="1">
      <alignment horizontal="left" vertical="center"/>
    </xf>
    <xf numFmtId="49" fontId="22" fillId="0" borderId="20" xfId="0" applyNumberFormat="1" applyFont="1" applyFill="1" applyBorder="1" applyAlignment="1">
      <alignment horizontal="left" vertical="center"/>
    </xf>
    <xf numFmtId="0" fontId="18" fillId="0" borderId="20" xfId="0" applyFont="1" applyBorder="1" applyAlignment="1">
      <alignment/>
    </xf>
    <xf numFmtId="2" fontId="27" fillId="0" borderId="20" xfId="0" applyNumberFormat="1" applyFont="1" applyFill="1" applyBorder="1" applyAlignment="1">
      <alignment horizontal="center"/>
    </xf>
    <xf numFmtId="49" fontId="23" fillId="0" borderId="22" xfId="0" applyNumberFormat="1" applyFont="1" applyBorder="1" applyAlignment="1">
      <alignment horizontal="center" vertical="center"/>
    </xf>
    <xf numFmtId="2" fontId="22" fillId="0" borderId="14" xfId="0" applyNumberFormat="1" applyFont="1" applyFill="1" applyBorder="1" applyAlignment="1">
      <alignment horizontal="center" vertical="center" wrapText="1"/>
    </xf>
    <xf numFmtId="0" fontId="20" fillId="0" borderId="20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49" fontId="23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left" vertical="center"/>
    </xf>
    <xf numFmtId="0" fontId="22" fillId="40" borderId="13" xfId="0" applyNumberFormat="1" applyFont="1" applyFill="1" applyBorder="1" applyAlignment="1">
      <alignment vertical="top" wrapText="1"/>
    </xf>
    <xf numFmtId="0" fontId="26" fillId="40" borderId="23" xfId="0" applyFont="1" applyFill="1" applyBorder="1" applyAlignment="1">
      <alignment/>
    </xf>
    <xf numFmtId="0" fontId="24" fillId="0" borderId="20" xfId="0" applyFont="1" applyFill="1" applyBorder="1" applyAlignment="1">
      <alignment vertical="top" wrapText="1"/>
    </xf>
    <xf numFmtId="0" fontId="23" fillId="0" borderId="20" xfId="0" applyFont="1" applyBorder="1" applyAlignment="1">
      <alignment vertical="center" wrapText="1"/>
    </xf>
    <xf numFmtId="0" fontId="23" fillId="0" borderId="20" xfId="0" applyFont="1" applyBorder="1" applyAlignment="1">
      <alignment horizontal="left" vertical="top" wrapText="1"/>
    </xf>
    <xf numFmtId="49" fontId="22" fillId="0" borderId="13" xfId="0" applyNumberFormat="1" applyFont="1" applyBorder="1" applyAlignment="1">
      <alignment horizontal="center" vertical="center"/>
    </xf>
    <xf numFmtId="0" fontId="26" fillId="40" borderId="24" xfId="0" applyFont="1" applyFill="1" applyBorder="1" applyAlignment="1">
      <alignment vertical="top"/>
    </xf>
    <xf numFmtId="49" fontId="22" fillId="0" borderId="13" xfId="0" applyNumberFormat="1" applyFont="1" applyFill="1" applyBorder="1" applyAlignment="1">
      <alignment horizontal="left" vertical="center"/>
    </xf>
    <xf numFmtId="0" fontId="20" fillId="40" borderId="14" xfId="0" applyNumberFormat="1" applyFont="1" applyFill="1" applyBorder="1" applyAlignment="1">
      <alignment horizontal="left" vertical="top" wrapText="1"/>
    </xf>
    <xf numFmtId="49" fontId="19" fillId="0" borderId="14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left" vertical="center"/>
    </xf>
    <xf numFmtId="2" fontId="20" fillId="0" borderId="14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left" vertical="center"/>
    </xf>
    <xf numFmtId="0" fontId="23" fillId="0" borderId="20" xfId="0" applyFont="1" applyBorder="1" applyAlignment="1">
      <alignment vertical="top" wrapText="1"/>
    </xf>
    <xf numFmtId="2" fontId="22" fillId="41" borderId="20" xfId="0" applyNumberFormat="1" applyFont="1" applyFill="1" applyBorder="1" applyAlignment="1">
      <alignment horizontal="center" vertical="center" wrapText="1"/>
    </xf>
    <xf numFmtId="0" fontId="22" fillId="40" borderId="20" xfId="0" applyFont="1" applyFill="1" applyBorder="1" applyAlignment="1">
      <alignment horizontal="left" vertical="top" wrapText="1"/>
    </xf>
    <xf numFmtId="0" fontId="22" fillId="40" borderId="20" xfId="0" applyNumberFormat="1" applyFont="1" applyFill="1" applyBorder="1" applyAlignment="1">
      <alignment horizontal="left" vertical="top" wrapText="1"/>
    </xf>
    <xf numFmtId="166" fontId="22" fillId="0" borderId="2" xfId="0" applyNumberFormat="1" applyFont="1" applyFill="1" applyBorder="1" applyAlignment="1">
      <alignment horizontal="center" vertical="center" wrapText="1"/>
    </xf>
    <xf numFmtId="2" fontId="22" fillId="41" borderId="2" xfId="0" applyNumberFormat="1" applyFont="1" applyFill="1" applyBorder="1" applyAlignment="1">
      <alignment horizontal="center" vertical="center" wrapText="1"/>
    </xf>
    <xf numFmtId="0" fontId="23" fillId="40" borderId="20" xfId="0" applyFont="1" applyFill="1" applyBorder="1" applyAlignment="1">
      <alignment wrapText="1"/>
    </xf>
    <xf numFmtId="0" fontId="23" fillId="41" borderId="20" xfId="0" applyFont="1" applyFill="1" applyBorder="1" applyAlignment="1">
      <alignment horizontal="left" vertical="top" wrapText="1"/>
    </xf>
    <xf numFmtId="49" fontId="23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2" fillId="40" borderId="14" xfId="0" applyNumberFormat="1" applyFont="1" applyFill="1" applyBorder="1" applyAlignment="1">
      <alignment horizontal="left" vertical="top" wrapText="1"/>
    </xf>
    <xf numFmtId="49" fontId="22" fillId="0" borderId="14" xfId="0" applyNumberFormat="1" applyFont="1" applyBorder="1" applyAlignment="1">
      <alignment horizontal="left" vertical="center"/>
    </xf>
    <xf numFmtId="0" fontId="20" fillId="0" borderId="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textRotation="90" wrapText="1"/>
    </xf>
    <xf numFmtId="0" fontId="19" fillId="40" borderId="2" xfId="0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center" vertical="center" wrapText="1"/>
    </xf>
    <xf numFmtId="165" fontId="21" fillId="0" borderId="25" xfId="0" applyNumberFormat="1" applyFont="1" applyFill="1" applyBorder="1" applyAlignment="1">
      <alignment horizontal="center" vertical="center" wrapText="1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Hyperlink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2" xfId="102"/>
    <cellStyle name="Обычный 2 2" xfId="103"/>
    <cellStyle name="Обычный 3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88"/>
  <sheetViews>
    <sheetView tabSelected="1" zoomScale="120" zoomScaleNormal="120" zoomScalePageLayoutView="0" workbookViewId="0" topLeftCell="A140">
      <selection activeCell="K143" sqref="K143"/>
    </sheetView>
  </sheetViews>
  <sheetFormatPr defaultColWidth="8.421875" defaultRowHeight="15"/>
  <cols>
    <col min="1" max="1" width="6.8515625" style="0" customWidth="1"/>
    <col min="2" max="2" width="55.28125" style="0" customWidth="1"/>
    <col min="3" max="3" width="8.00390625" style="0" customWidth="1"/>
    <col min="4" max="4" width="12.140625" style="0" customWidth="1"/>
    <col min="5" max="5" width="14.8515625" style="0" customWidth="1"/>
    <col min="6" max="6" width="8.57421875" style="0" customWidth="1"/>
    <col min="7" max="7" width="12.57421875" style="1" customWidth="1"/>
    <col min="8" max="8" width="8.8515625" style="0" customWidth="1"/>
    <col min="9" max="10" width="8.421875" style="0" customWidth="1"/>
    <col min="11" max="11" width="11.57421875" style="0" customWidth="1"/>
  </cols>
  <sheetData>
    <row r="1" ht="5.25" customHeight="1"/>
    <row r="2" ht="15" hidden="1"/>
    <row r="3" spans="2:7" ht="15" customHeight="1">
      <c r="B3" s="2"/>
      <c r="E3" s="146" t="s">
        <v>322</v>
      </c>
      <c r="F3" s="146"/>
      <c r="G3" s="146"/>
    </row>
    <row r="4" spans="2:7" ht="54" customHeight="1">
      <c r="B4" s="3"/>
      <c r="C4" s="3"/>
      <c r="D4" s="3"/>
      <c r="E4" s="146"/>
      <c r="F4" s="146"/>
      <c r="G4" s="146"/>
    </row>
    <row r="5" spans="2:6" ht="18.75" customHeight="1">
      <c r="B5" s="147" t="s">
        <v>310</v>
      </c>
      <c r="C5" s="147"/>
      <c r="D5" s="147"/>
      <c r="E5" s="147"/>
      <c r="F5" s="147"/>
    </row>
    <row r="6" spans="2:6" ht="15" customHeight="1">
      <c r="B6" s="147"/>
      <c r="C6" s="147"/>
      <c r="D6" s="147"/>
      <c r="E6" s="147"/>
      <c r="F6" s="147"/>
    </row>
    <row r="7" spans="2:7" ht="6.75" customHeight="1">
      <c r="B7" s="4"/>
      <c r="C7" s="4"/>
      <c r="D7" s="4"/>
      <c r="E7" s="4"/>
      <c r="F7" s="4"/>
      <c r="G7" s="5"/>
    </row>
    <row r="8" spans="1:7" ht="123" customHeight="1">
      <c r="A8" s="148" t="s">
        <v>301</v>
      </c>
      <c r="B8" s="149" t="s">
        <v>0</v>
      </c>
      <c r="C8" s="150" t="s">
        <v>1</v>
      </c>
      <c r="D8" s="150" t="s">
        <v>2</v>
      </c>
      <c r="E8" s="151" t="s">
        <v>3</v>
      </c>
      <c r="F8" s="152" t="s">
        <v>4</v>
      </c>
      <c r="G8" s="145" t="s">
        <v>311</v>
      </c>
    </row>
    <row r="9" spans="1:7" ht="17.25" customHeight="1">
      <c r="A9" s="148"/>
      <c r="B9" s="149"/>
      <c r="C9" s="150"/>
      <c r="D9" s="150"/>
      <c r="E9" s="151"/>
      <c r="F9" s="152"/>
      <c r="G9" s="145"/>
    </row>
    <row r="10" spans="1:7" ht="35.25" customHeight="1">
      <c r="A10" s="6">
        <v>703</v>
      </c>
      <c r="B10" s="7" t="s">
        <v>5</v>
      </c>
      <c r="C10" s="8"/>
      <c r="D10" s="8"/>
      <c r="E10" s="9"/>
      <c r="F10" s="8"/>
      <c r="G10" s="10">
        <f>G11+G50+G56+G68+G112+G187+G210+G226</f>
        <v>203460.00000000003</v>
      </c>
    </row>
    <row r="11" spans="1:11" ht="21" customHeight="1">
      <c r="A11" s="11"/>
      <c r="B11" s="12" t="s">
        <v>6</v>
      </c>
      <c r="C11" s="6" t="s">
        <v>7</v>
      </c>
      <c r="D11" s="13"/>
      <c r="E11" s="14"/>
      <c r="F11" s="13"/>
      <c r="G11" s="10">
        <f>G12+G16+G20+G27+G31</f>
        <v>25451.8</v>
      </c>
      <c r="K11" s="114"/>
    </row>
    <row r="12" spans="1:7" ht="47.25">
      <c r="A12" s="11"/>
      <c r="B12" s="12" t="s">
        <v>8</v>
      </c>
      <c r="C12" s="6" t="s">
        <v>7</v>
      </c>
      <c r="D12" s="6" t="s">
        <v>9</v>
      </c>
      <c r="E12" s="15"/>
      <c r="F12" s="6"/>
      <c r="G12" s="10">
        <f>G13</f>
        <v>1057.3</v>
      </c>
    </row>
    <row r="13" spans="1:7" ht="15.75">
      <c r="A13" s="11"/>
      <c r="B13" s="16" t="s">
        <v>10</v>
      </c>
      <c r="C13" s="17" t="s">
        <v>7</v>
      </c>
      <c r="D13" s="17" t="s">
        <v>9</v>
      </c>
      <c r="E13" s="18" t="s">
        <v>11</v>
      </c>
      <c r="F13" s="17"/>
      <c r="G13" s="19">
        <f>G14</f>
        <v>1057.3</v>
      </c>
    </row>
    <row r="14" spans="1:7" ht="15.75">
      <c r="A14" s="11"/>
      <c r="B14" s="16" t="s">
        <v>12</v>
      </c>
      <c r="C14" s="17" t="s">
        <v>7</v>
      </c>
      <c r="D14" s="17" t="s">
        <v>9</v>
      </c>
      <c r="E14" s="18" t="s">
        <v>13</v>
      </c>
      <c r="F14" s="17"/>
      <c r="G14" s="19">
        <f>G15</f>
        <v>1057.3</v>
      </c>
    </row>
    <row r="15" spans="1:7" ht="110.25">
      <c r="A15" s="11"/>
      <c r="B15" s="20" t="s">
        <v>14</v>
      </c>
      <c r="C15" s="17" t="s">
        <v>7</v>
      </c>
      <c r="D15" s="17" t="s">
        <v>9</v>
      </c>
      <c r="E15" s="18" t="s">
        <v>15</v>
      </c>
      <c r="F15" s="17" t="s">
        <v>16</v>
      </c>
      <c r="G15" s="19">
        <v>1057.3</v>
      </c>
    </row>
    <row r="16" spans="1:7" ht="61.5" customHeight="1">
      <c r="A16" s="11"/>
      <c r="B16" s="7" t="s">
        <v>17</v>
      </c>
      <c r="C16" s="6" t="s">
        <v>7</v>
      </c>
      <c r="D16" s="6" t="s">
        <v>18</v>
      </c>
      <c r="E16" s="15"/>
      <c r="F16" s="17"/>
      <c r="G16" s="10">
        <f>G17</f>
        <v>30</v>
      </c>
    </row>
    <row r="17" spans="1:7" ht="15.75">
      <c r="A17" s="11"/>
      <c r="B17" s="16" t="s">
        <v>10</v>
      </c>
      <c r="C17" s="17" t="s">
        <v>7</v>
      </c>
      <c r="D17" s="17" t="s">
        <v>18</v>
      </c>
      <c r="E17" s="18" t="s">
        <v>11</v>
      </c>
      <c r="F17" s="17"/>
      <c r="G17" s="19">
        <f>G18</f>
        <v>30</v>
      </c>
    </row>
    <row r="18" spans="1:7" ht="15.75">
      <c r="A18" s="11"/>
      <c r="B18" s="16" t="s">
        <v>12</v>
      </c>
      <c r="C18" s="17" t="s">
        <v>7</v>
      </c>
      <c r="D18" s="17" t="s">
        <v>18</v>
      </c>
      <c r="E18" s="18" t="s">
        <v>13</v>
      </c>
      <c r="F18" s="17"/>
      <c r="G18" s="19">
        <f>G19</f>
        <v>30</v>
      </c>
    </row>
    <row r="19" spans="1:7" ht="47.25">
      <c r="A19" s="11"/>
      <c r="B19" s="21" t="s">
        <v>19</v>
      </c>
      <c r="C19" s="17" t="s">
        <v>7</v>
      </c>
      <c r="D19" s="17" t="s">
        <v>18</v>
      </c>
      <c r="E19" s="18" t="s">
        <v>20</v>
      </c>
      <c r="F19" s="17" t="s">
        <v>21</v>
      </c>
      <c r="G19" s="19">
        <v>30</v>
      </c>
    </row>
    <row r="20" spans="1:7" ht="63">
      <c r="A20" s="11"/>
      <c r="B20" s="22" t="s">
        <v>22</v>
      </c>
      <c r="C20" s="6" t="s">
        <v>7</v>
      </c>
      <c r="D20" s="6" t="s">
        <v>23</v>
      </c>
      <c r="E20" s="18"/>
      <c r="F20" s="8"/>
      <c r="G20" s="10">
        <f>G21</f>
        <v>4877.9</v>
      </c>
    </row>
    <row r="21" spans="1:7" ht="15.75">
      <c r="A21" s="11"/>
      <c r="B21" s="23" t="s">
        <v>24</v>
      </c>
      <c r="C21" s="17" t="s">
        <v>7</v>
      </c>
      <c r="D21" s="17" t="s">
        <v>23</v>
      </c>
      <c r="E21" s="18" t="s">
        <v>25</v>
      </c>
      <c r="F21" s="17"/>
      <c r="G21" s="19">
        <f>G22</f>
        <v>4877.9</v>
      </c>
    </row>
    <row r="22" spans="1:7" ht="19.5" customHeight="1">
      <c r="A22" s="11"/>
      <c r="B22" s="24" t="s">
        <v>12</v>
      </c>
      <c r="C22" s="25" t="s">
        <v>7</v>
      </c>
      <c r="D22" s="25" t="s">
        <v>23</v>
      </c>
      <c r="E22" s="26" t="s">
        <v>26</v>
      </c>
      <c r="F22" s="25"/>
      <c r="G22" s="19">
        <f>G23+G24+G25+G26</f>
        <v>4877.9</v>
      </c>
    </row>
    <row r="23" spans="1:7" ht="110.25">
      <c r="A23" s="11"/>
      <c r="B23" s="27" t="s">
        <v>27</v>
      </c>
      <c r="C23" s="25" t="s">
        <v>7</v>
      </c>
      <c r="D23" s="25" t="s">
        <v>23</v>
      </c>
      <c r="E23" s="26" t="s">
        <v>28</v>
      </c>
      <c r="F23" s="25" t="s">
        <v>16</v>
      </c>
      <c r="G23" s="19">
        <v>1514</v>
      </c>
    </row>
    <row r="24" spans="1:7" ht="94.5">
      <c r="A24" s="11"/>
      <c r="B24" s="28" t="s">
        <v>29</v>
      </c>
      <c r="C24" s="29" t="s">
        <v>7</v>
      </c>
      <c r="D24" s="29" t="s">
        <v>23</v>
      </c>
      <c r="E24" s="30" t="s">
        <v>30</v>
      </c>
      <c r="F24" s="25" t="s">
        <v>16</v>
      </c>
      <c r="G24" s="138">
        <v>2586.9</v>
      </c>
    </row>
    <row r="25" spans="1:7" ht="47.25">
      <c r="A25" s="11"/>
      <c r="B25" s="28" t="s">
        <v>31</v>
      </c>
      <c r="C25" s="31" t="s">
        <v>7</v>
      </c>
      <c r="D25" s="31" t="s">
        <v>23</v>
      </c>
      <c r="E25" s="32" t="s">
        <v>20</v>
      </c>
      <c r="F25" s="31" t="s">
        <v>21</v>
      </c>
      <c r="G25" s="138">
        <v>747</v>
      </c>
    </row>
    <row r="26" spans="1:7" ht="31.5">
      <c r="A26" s="11"/>
      <c r="B26" s="28" t="s">
        <v>32</v>
      </c>
      <c r="C26" s="31" t="s">
        <v>7</v>
      </c>
      <c r="D26" s="31" t="s">
        <v>23</v>
      </c>
      <c r="E26" s="32" t="s">
        <v>20</v>
      </c>
      <c r="F26" s="31" t="s">
        <v>33</v>
      </c>
      <c r="G26" s="19">
        <v>30</v>
      </c>
    </row>
    <row r="27" spans="1:7" ht="15" customHeight="1">
      <c r="A27" s="11"/>
      <c r="B27" s="33" t="s">
        <v>34</v>
      </c>
      <c r="C27" s="34" t="s">
        <v>7</v>
      </c>
      <c r="D27" s="34" t="s">
        <v>35</v>
      </c>
      <c r="E27" s="35"/>
      <c r="F27" s="34"/>
      <c r="G27" s="10">
        <f>G28</f>
        <v>20</v>
      </c>
    </row>
    <row r="28" spans="1:7" ht="15" customHeight="1">
      <c r="A28" s="11"/>
      <c r="B28" s="36" t="s">
        <v>10</v>
      </c>
      <c r="C28" s="25" t="s">
        <v>7</v>
      </c>
      <c r="D28" s="25" t="s">
        <v>35</v>
      </c>
      <c r="E28" s="26" t="s">
        <v>25</v>
      </c>
      <c r="F28" s="25"/>
      <c r="G28" s="19">
        <f>G29</f>
        <v>20</v>
      </c>
    </row>
    <row r="29" spans="1:7" ht="20.25" customHeight="1">
      <c r="A29" s="11"/>
      <c r="B29" s="36" t="s">
        <v>36</v>
      </c>
      <c r="C29" s="25" t="s">
        <v>7</v>
      </c>
      <c r="D29" s="25" t="s">
        <v>35</v>
      </c>
      <c r="E29" s="26" t="s">
        <v>26</v>
      </c>
      <c r="F29" s="25"/>
      <c r="G29" s="19">
        <f>G30</f>
        <v>20</v>
      </c>
    </row>
    <row r="30" spans="1:7" ht="46.5" customHeight="1">
      <c r="A30" s="11"/>
      <c r="B30" s="36" t="s">
        <v>37</v>
      </c>
      <c r="C30" s="25" t="s">
        <v>7</v>
      </c>
      <c r="D30" s="25" t="s">
        <v>35</v>
      </c>
      <c r="E30" s="26" t="s">
        <v>38</v>
      </c>
      <c r="F30" s="25" t="s">
        <v>33</v>
      </c>
      <c r="G30" s="19">
        <v>20</v>
      </c>
    </row>
    <row r="31" spans="1:7" ht="24.75" customHeight="1">
      <c r="A31" s="11"/>
      <c r="B31" s="12" t="s">
        <v>39</v>
      </c>
      <c r="C31" s="34" t="s">
        <v>7</v>
      </c>
      <c r="D31" s="34" t="s">
        <v>40</v>
      </c>
      <c r="E31" s="35"/>
      <c r="F31" s="34"/>
      <c r="G31" s="10">
        <f>G32+G37+G44+G47</f>
        <v>19466.6</v>
      </c>
    </row>
    <row r="32" spans="1:7" ht="51" customHeight="1">
      <c r="A32" s="11"/>
      <c r="B32" s="12" t="s">
        <v>41</v>
      </c>
      <c r="C32" s="34" t="s">
        <v>7</v>
      </c>
      <c r="D32" s="34" t="s">
        <v>40</v>
      </c>
      <c r="E32" s="35" t="s">
        <v>7</v>
      </c>
      <c r="F32" s="34"/>
      <c r="G32" s="10">
        <f>G33+G35</f>
        <v>310</v>
      </c>
    </row>
    <row r="33" spans="1:7" ht="49.5" customHeight="1">
      <c r="A33" s="11"/>
      <c r="B33" s="28" t="s">
        <v>42</v>
      </c>
      <c r="C33" s="25" t="s">
        <v>7</v>
      </c>
      <c r="D33" s="25" t="s">
        <v>40</v>
      </c>
      <c r="E33" s="26" t="s">
        <v>43</v>
      </c>
      <c r="F33" s="25"/>
      <c r="G33" s="19">
        <f>G34</f>
        <v>10</v>
      </c>
    </row>
    <row r="34" spans="1:7" ht="40.5" customHeight="1">
      <c r="A34" s="11"/>
      <c r="B34" s="28" t="s">
        <v>44</v>
      </c>
      <c r="C34" s="25" t="s">
        <v>7</v>
      </c>
      <c r="D34" s="25" t="s">
        <v>40</v>
      </c>
      <c r="E34" s="26" t="s">
        <v>45</v>
      </c>
      <c r="F34" s="25" t="s">
        <v>21</v>
      </c>
      <c r="G34" s="19">
        <f>10</f>
        <v>10</v>
      </c>
    </row>
    <row r="35" spans="1:7" ht="63" customHeight="1">
      <c r="A35" s="11"/>
      <c r="B35" s="37" t="s">
        <v>46</v>
      </c>
      <c r="C35" s="38" t="s">
        <v>7</v>
      </c>
      <c r="D35" s="38" t="s">
        <v>40</v>
      </c>
      <c r="E35" s="39" t="s">
        <v>47</v>
      </c>
      <c r="F35" s="38"/>
      <c r="G35" s="19">
        <f>G36</f>
        <v>300</v>
      </c>
    </row>
    <row r="36" spans="1:7" ht="78.75">
      <c r="A36" s="11"/>
      <c r="B36" s="21" t="s">
        <v>48</v>
      </c>
      <c r="C36" s="31" t="s">
        <v>7</v>
      </c>
      <c r="D36" s="31" t="s">
        <v>40</v>
      </c>
      <c r="E36" s="26" t="s">
        <v>49</v>
      </c>
      <c r="F36" s="31" t="s">
        <v>21</v>
      </c>
      <c r="G36" s="19">
        <v>300</v>
      </c>
    </row>
    <row r="37" spans="1:7" s="45" customFormat="1" ht="68.25" customHeight="1">
      <c r="A37" s="40"/>
      <c r="B37" s="41" t="s">
        <v>50</v>
      </c>
      <c r="C37" s="42" t="s">
        <v>7</v>
      </c>
      <c r="D37" s="42" t="s">
        <v>40</v>
      </c>
      <c r="E37" s="43" t="s">
        <v>9</v>
      </c>
      <c r="F37" s="44"/>
      <c r="G37" s="10">
        <f>G38+G40+G42</f>
        <v>17779.5</v>
      </c>
    </row>
    <row r="38" spans="1:7" ht="38.25" customHeight="1">
      <c r="A38" s="11"/>
      <c r="B38" s="28" t="s">
        <v>51</v>
      </c>
      <c r="C38" s="25" t="s">
        <v>7</v>
      </c>
      <c r="D38" s="25" t="s">
        <v>40</v>
      </c>
      <c r="E38" s="26" t="s">
        <v>52</v>
      </c>
      <c r="F38" s="25"/>
      <c r="G38" s="19">
        <f>G39</f>
        <v>15029</v>
      </c>
    </row>
    <row r="39" spans="1:7" ht="110.25">
      <c r="A39" s="11"/>
      <c r="B39" s="28" t="s">
        <v>53</v>
      </c>
      <c r="C39" s="25" t="s">
        <v>7</v>
      </c>
      <c r="D39" s="25" t="s">
        <v>40</v>
      </c>
      <c r="E39" s="26" t="s">
        <v>54</v>
      </c>
      <c r="F39" s="25" t="s">
        <v>16</v>
      </c>
      <c r="G39" s="19">
        <v>15029</v>
      </c>
    </row>
    <row r="40" spans="1:7" ht="47.25">
      <c r="A40" s="11"/>
      <c r="B40" s="28" t="s">
        <v>55</v>
      </c>
      <c r="C40" s="25" t="s">
        <v>7</v>
      </c>
      <c r="D40" s="25" t="s">
        <v>40</v>
      </c>
      <c r="E40" s="26" t="s">
        <v>56</v>
      </c>
      <c r="F40" s="25"/>
      <c r="G40" s="19">
        <f>G41</f>
        <v>2676.2</v>
      </c>
    </row>
    <row r="41" spans="1:7" ht="48" customHeight="1">
      <c r="A41" s="11"/>
      <c r="B41" s="46" t="s">
        <v>57</v>
      </c>
      <c r="C41" s="25" t="s">
        <v>7</v>
      </c>
      <c r="D41" s="25" t="s">
        <v>40</v>
      </c>
      <c r="E41" s="26" t="s">
        <v>58</v>
      </c>
      <c r="F41" s="25" t="s">
        <v>21</v>
      </c>
      <c r="G41" s="19">
        <v>2676.2</v>
      </c>
    </row>
    <row r="42" spans="1:7" ht="32.25" customHeight="1">
      <c r="A42" s="11"/>
      <c r="B42" s="46" t="s">
        <v>59</v>
      </c>
      <c r="C42" s="25" t="s">
        <v>7</v>
      </c>
      <c r="D42" s="25" t="s">
        <v>40</v>
      </c>
      <c r="E42" s="26" t="s">
        <v>60</v>
      </c>
      <c r="F42" s="25"/>
      <c r="G42" s="19">
        <f>G43</f>
        <v>74.3</v>
      </c>
    </row>
    <row r="43" spans="1:7" ht="38.25" customHeight="1">
      <c r="A43" s="11"/>
      <c r="B43" s="46" t="s">
        <v>61</v>
      </c>
      <c r="C43" s="25" t="s">
        <v>7</v>
      </c>
      <c r="D43" s="25" t="s">
        <v>40</v>
      </c>
      <c r="E43" s="26" t="s">
        <v>62</v>
      </c>
      <c r="F43" s="25" t="s">
        <v>33</v>
      </c>
      <c r="G43" s="19">
        <v>74.3</v>
      </c>
    </row>
    <row r="44" spans="1:7" ht="75" customHeight="1">
      <c r="A44" s="11"/>
      <c r="B44" s="12" t="s">
        <v>63</v>
      </c>
      <c r="C44" s="34" t="s">
        <v>7</v>
      </c>
      <c r="D44" s="34" t="s">
        <v>40</v>
      </c>
      <c r="E44" s="35" t="s">
        <v>18</v>
      </c>
      <c r="F44" s="25"/>
      <c r="G44" s="10">
        <f>G45</f>
        <v>1364.1</v>
      </c>
    </row>
    <row r="45" spans="1:7" ht="33" customHeight="1">
      <c r="A45" s="11"/>
      <c r="B45" s="46" t="s">
        <v>64</v>
      </c>
      <c r="C45" s="25" t="s">
        <v>7</v>
      </c>
      <c r="D45" s="25" t="s">
        <v>40</v>
      </c>
      <c r="E45" s="26" t="s">
        <v>65</v>
      </c>
      <c r="F45" s="25"/>
      <c r="G45" s="19">
        <f>G46</f>
        <v>1364.1</v>
      </c>
    </row>
    <row r="46" spans="1:7" ht="49.5" customHeight="1">
      <c r="A46" s="11"/>
      <c r="B46" s="46" t="s">
        <v>66</v>
      </c>
      <c r="C46" s="25" t="s">
        <v>7</v>
      </c>
      <c r="D46" s="25" t="s">
        <v>40</v>
      </c>
      <c r="E46" s="26" t="s">
        <v>67</v>
      </c>
      <c r="F46" s="25" t="s">
        <v>21</v>
      </c>
      <c r="G46" s="19">
        <v>1364.1</v>
      </c>
    </row>
    <row r="47" spans="1:7" ht="21.75" customHeight="1">
      <c r="A47" s="11"/>
      <c r="B47" s="47" t="s">
        <v>10</v>
      </c>
      <c r="C47" s="48" t="s">
        <v>7</v>
      </c>
      <c r="D47" s="48" t="s">
        <v>40</v>
      </c>
      <c r="E47" s="49" t="s">
        <v>11</v>
      </c>
      <c r="F47" s="50"/>
      <c r="G47" s="10">
        <f>G48</f>
        <v>13</v>
      </c>
    </row>
    <row r="48" spans="1:7" ht="24.75" customHeight="1">
      <c r="A48" s="11"/>
      <c r="B48" s="51" t="s">
        <v>36</v>
      </c>
      <c r="C48" s="52" t="s">
        <v>7</v>
      </c>
      <c r="D48" s="52" t="s">
        <v>40</v>
      </c>
      <c r="E48" s="53" t="s">
        <v>26</v>
      </c>
      <c r="F48" s="54"/>
      <c r="G48" s="19">
        <f>G49</f>
        <v>13</v>
      </c>
    </row>
    <row r="49" spans="1:7" ht="34.5" customHeight="1">
      <c r="A49" s="11"/>
      <c r="B49" s="20" t="s">
        <v>68</v>
      </c>
      <c r="C49" s="31" t="s">
        <v>7</v>
      </c>
      <c r="D49" s="31" t="s">
        <v>40</v>
      </c>
      <c r="E49" s="55" t="s">
        <v>69</v>
      </c>
      <c r="F49" s="31" t="s">
        <v>33</v>
      </c>
      <c r="G49" s="19">
        <f>13</f>
        <v>13</v>
      </c>
    </row>
    <row r="50" spans="1:11" ht="15" customHeight="1">
      <c r="A50" s="11"/>
      <c r="B50" s="12" t="s">
        <v>70</v>
      </c>
      <c r="C50" s="34" t="s">
        <v>9</v>
      </c>
      <c r="D50" s="34"/>
      <c r="E50" s="26"/>
      <c r="F50" s="25"/>
      <c r="G50" s="10">
        <f>G51</f>
        <v>868.5</v>
      </c>
      <c r="K50" s="114"/>
    </row>
    <row r="51" spans="1:7" ht="17.25" customHeight="1">
      <c r="A51" s="11"/>
      <c r="B51" s="12" t="s">
        <v>71</v>
      </c>
      <c r="C51" s="34" t="s">
        <v>9</v>
      </c>
      <c r="D51" s="34" t="s">
        <v>18</v>
      </c>
      <c r="E51" s="35"/>
      <c r="F51" s="34"/>
      <c r="G51" s="10">
        <f>G52</f>
        <v>868.5</v>
      </c>
    </row>
    <row r="52" spans="1:7" ht="18.75" customHeight="1">
      <c r="A52" s="11"/>
      <c r="B52" s="36" t="s">
        <v>10</v>
      </c>
      <c r="C52" s="25" t="s">
        <v>9</v>
      </c>
      <c r="D52" s="25" t="s">
        <v>18</v>
      </c>
      <c r="E52" s="26" t="s">
        <v>25</v>
      </c>
      <c r="F52" s="25"/>
      <c r="G52" s="19">
        <f>G53</f>
        <v>868.5</v>
      </c>
    </row>
    <row r="53" spans="1:7" ht="20.25" customHeight="1">
      <c r="A53" s="11"/>
      <c r="B53" s="36" t="s">
        <v>12</v>
      </c>
      <c r="C53" s="25" t="s">
        <v>9</v>
      </c>
      <c r="D53" s="25" t="s">
        <v>18</v>
      </c>
      <c r="E53" s="26" t="s">
        <v>26</v>
      </c>
      <c r="F53" s="25"/>
      <c r="G53" s="19">
        <f>G54+G55</f>
        <v>868.5</v>
      </c>
    </row>
    <row r="54" spans="1:7" ht="110.25">
      <c r="A54" s="11"/>
      <c r="B54" s="16" t="s">
        <v>72</v>
      </c>
      <c r="C54" s="25" t="s">
        <v>9</v>
      </c>
      <c r="D54" s="25" t="s">
        <v>18</v>
      </c>
      <c r="E54" s="26" t="s">
        <v>73</v>
      </c>
      <c r="F54" s="25" t="s">
        <v>16</v>
      </c>
      <c r="G54" s="19">
        <v>761.4</v>
      </c>
    </row>
    <row r="55" spans="1:7" ht="67.5" customHeight="1">
      <c r="A55" s="11"/>
      <c r="B55" s="16" t="s">
        <v>74</v>
      </c>
      <c r="C55" s="25" t="s">
        <v>9</v>
      </c>
      <c r="D55" s="25" t="s">
        <v>18</v>
      </c>
      <c r="E55" s="26" t="s">
        <v>73</v>
      </c>
      <c r="F55" s="25" t="s">
        <v>21</v>
      </c>
      <c r="G55" s="19">
        <v>107.1</v>
      </c>
    </row>
    <row r="56" spans="1:11" ht="30.75" customHeight="1">
      <c r="A56" s="11"/>
      <c r="B56" s="12" t="s">
        <v>75</v>
      </c>
      <c r="C56" s="34" t="s">
        <v>18</v>
      </c>
      <c r="D56" s="34"/>
      <c r="E56" s="35"/>
      <c r="F56" s="34"/>
      <c r="G56" s="10">
        <f>G57+G64</f>
        <v>1056.9</v>
      </c>
      <c r="K56" s="114"/>
    </row>
    <row r="57" spans="1:11" ht="47.25" customHeight="1">
      <c r="A57" s="11"/>
      <c r="B57" s="12" t="s">
        <v>76</v>
      </c>
      <c r="C57" s="34" t="s">
        <v>18</v>
      </c>
      <c r="D57" s="34" t="s">
        <v>77</v>
      </c>
      <c r="E57" s="35"/>
      <c r="F57" s="34"/>
      <c r="G57" s="10">
        <f>G58+G61</f>
        <v>1047.9</v>
      </c>
      <c r="K57" s="115"/>
    </row>
    <row r="58" spans="1:7" ht="63">
      <c r="A58" s="11"/>
      <c r="B58" s="12" t="s">
        <v>78</v>
      </c>
      <c r="C58" s="34" t="s">
        <v>18</v>
      </c>
      <c r="D58" s="34" t="s">
        <v>77</v>
      </c>
      <c r="E58" s="35" t="s">
        <v>23</v>
      </c>
      <c r="F58" s="34"/>
      <c r="G58" s="10">
        <f>G59</f>
        <v>29</v>
      </c>
    </row>
    <row r="59" spans="1:7" ht="35.25" customHeight="1">
      <c r="A59" s="11"/>
      <c r="B59" s="36" t="s">
        <v>79</v>
      </c>
      <c r="C59" s="25" t="s">
        <v>18</v>
      </c>
      <c r="D59" s="25" t="s">
        <v>77</v>
      </c>
      <c r="E59" s="26" t="s">
        <v>80</v>
      </c>
      <c r="F59" s="25"/>
      <c r="G59" s="19">
        <f>G60</f>
        <v>29</v>
      </c>
    </row>
    <row r="60" spans="1:7" ht="51.75" customHeight="1">
      <c r="A60" s="11"/>
      <c r="B60" s="56" t="s">
        <v>81</v>
      </c>
      <c r="C60" s="25" t="s">
        <v>18</v>
      </c>
      <c r="D60" s="25" t="s">
        <v>77</v>
      </c>
      <c r="E60" s="26" t="s">
        <v>82</v>
      </c>
      <c r="F60" s="25" t="s">
        <v>21</v>
      </c>
      <c r="G60" s="19">
        <v>29</v>
      </c>
    </row>
    <row r="61" spans="1:7" ht="18.75" customHeight="1">
      <c r="A61" s="11"/>
      <c r="B61" s="36" t="s">
        <v>83</v>
      </c>
      <c r="C61" s="25" t="s">
        <v>18</v>
      </c>
      <c r="D61" s="25" t="s">
        <v>77</v>
      </c>
      <c r="E61" s="26" t="s">
        <v>11</v>
      </c>
      <c r="F61" s="25"/>
      <c r="G61" s="19">
        <f>G62</f>
        <v>1018.9</v>
      </c>
    </row>
    <row r="62" spans="1:7" ht="23.25" customHeight="1">
      <c r="A62" s="11"/>
      <c r="B62" s="36" t="s">
        <v>12</v>
      </c>
      <c r="C62" s="25" t="s">
        <v>18</v>
      </c>
      <c r="D62" s="25" t="s">
        <v>77</v>
      </c>
      <c r="E62" s="26" t="s">
        <v>26</v>
      </c>
      <c r="F62" s="25"/>
      <c r="G62" s="19">
        <v>1018.9</v>
      </c>
    </row>
    <row r="63" spans="1:7" ht="49.5" customHeight="1">
      <c r="A63" s="11"/>
      <c r="B63" s="56" t="s">
        <v>84</v>
      </c>
      <c r="C63" s="25" t="s">
        <v>18</v>
      </c>
      <c r="D63" s="25" t="s">
        <v>77</v>
      </c>
      <c r="E63" s="74" t="s">
        <v>268</v>
      </c>
      <c r="F63" s="57" t="s">
        <v>85</v>
      </c>
      <c r="G63" s="19">
        <v>1018.9</v>
      </c>
    </row>
    <row r="64" spans="1:7" ht="36.75" customHeight="1">
      <c r="A64" s="11"/>
      <c r="B64" s="58" t="s">
        <v>86</v>
      </c>
      <c r="C64" s="34" t="s">
        <v>18</v>
      </c>
      <c r="D64" s="34" t="s">
        <v>87</v>
      </c>
      <c r="E64" s="35"/>
      <c r="F64" s="34"/>
      <c r="G64" s="59">
        <f>G65</f>
        <v>9</v>
      </c>
    </row>
    <row r="65" spans="1:7" ht="70.5" customHeight="1">
      <c r="A65" s="11"/>
      <c r="B65" s="60" t="s">
        <v>88</v>
      </c>
      <c r="C65" s="61" t="s">
        <v>18</v>
      </c>
      <c r="D65" s="61" t="s">
        <v>87</v>
      </c>
      <c r="E65" s="62" t="s">
        <v>89</v>
      </c>
      <c r="F65" s="34"/>
      <c r="G65" s="59">
        <f>G66</f>
        <v>9</v>
      </c>
    </row>
    <row r="66" spans="1:7" ht="53.25" customHeight="1">
      <c r="A66" s="11"/>
      <c r="B66" s="63" t="s">
        <v>90</v>
      </c>
      <c r="C66" s="64" t="s">
        <v>18</v>
      </c>
      <c r="D66" s="64" t="s">
        <v>87</v>
      </c>
      <c r="E66" s="30" t="s">
        <v>91</v>
      </c>
      <c r="F66" s="25"/>
      <c r="G66" s="65">
        <f>G67</f>
        <v>9</v>
      </c>
    </row>
    <row r="67" spans="1:7" ht="40.5" customHeight="1">
      <c r="A67" s="11"/>
      <c r="B67" s="63" t="s">
        <v>44</v>
      </c>
      <c r="C67" s="64" t="s">
        <v>18</v>
      </c>
      <c r="D67" s="64" t="s">
        <v>87</v>
      </c>
      <c r="E67" s="30" t="s">
        <v>92</v>
      </c>
      <c r="F67" s="25" t="s">
        <v>21</v>
      </c>
      <c r="G67" s="65">
        <v>9</v>
      </c>
    </row>
    <row r="68" spans="1:11" ht="25.5" customHeight="1">
      <c r="A68" s="11"/>
      <c r="B68" s="58" t="s">
        <v>93</v>
      </c>
      <c r="C68" s="34" t="s">
        <v>23</v>
      </c>
      <c r="D68" s="34"/>
      <c r="E68" s="35"/>
      <c r="F68" s="34"/>
      <c r="G68" s="10">
        <f>G69+G73+G91</f>
        <v>18631.1</v>
      </c>
      <c r="K68" s="114"/>
    </row>
    <row r="69" spans="1:11" ht="15" customHeight="1">
      <c r="A69" s="11"/>
      <c r="B69" s="66" t="s">
        <v>94</v>
      </c>
      <c r="C69" s="34" t="s">
        <v>23</v>
      </c>
      <c r="D69" s="34" t="s">
        <v>7</v>
      </c>
      <c r="E69" s="35"/>
      <c r="F69" s="34"/>
      <c r="G69" s="10">
        <f>G70</f>
        <v>650</v>
      </c>
      <c r="K69" s="114"/>
    </row>
    <row r="70" spans="1:7" ht="22.5" customHeight="1">
      <c r="A70" s="11"/>
      <c r="B70" s="56" t="s">
        <v>10</v>
      </c>
      <c r="C70" s="25" t="s">
        <v>23</v>
      </c>
      <c r="D70" s="25" t="s">
        <v>7</v>
      </c>
      <c r="E70" s="26" t="s">
        <v>11</v>
      </c>
      <c r="F70" s="34"/>
      <c r="G70" s="19">
        <f>G71</f>
        <v>650</v>
      </c>
    </row>
    <row r="71" spans="1:7" ht="25.5" customHeight="1">
      <c r="A71" s="11"/>
      <c r="B71" s="36" t="s">
        <v>12</v>
      </c>
      <c r="C71" s="25" t="s">
        <v>23</v>
      </c>
      <c r="D71" s="25" t="s">
        <v>7</v>
      </c>
      <c r="E71" s="26" t="s">
        <v>26</v>
      </c>
      <c r="F71" s="34"/>
      <c r="G71" s="19">
        <f>G72</f>
        <v>650</v>
      </c>
    </row>
    <row r="72" spans="1:7" ht="52.5" customHeight="1">
      <c r="A72" s="11"/>
      <c r="B72" s="63" t="s">
        <v>95</v>
      </c>
      <c r="C72" s="25" t="s">
        <v>23</v>
      </c>
      <c r="D72" s="25" t="s">
        <v>7</v>
      </c>
      <c r="E72" s="26" t="s">
        <v>96</v>
      </c>
      <c r="F72" s="44" t="s">
        <v>33</v>
      </c>
      <c r="G72" s="19">
        <v>650</v>
      </c>
    </row>
    <row r="73" spans="1:11" ht="15.75">
      <c r="A73" s="11"/>
      <c r="B73" s="67" t="s">
        <v>99</v>
      </c>
      <c r="C73" s="34" t="s">
        <v>23</v>
      </c>
      <c r="D73" s="34" t="s">
        <v>100</v>
      </c>
      <c r="E73" s="35"/>
      <c r="F73" s="34"/>
      <c r="G73" s="10">
        <f>G74+G88</f>
        <v>16550.1</v>
      </c>
      <c r="K73" s="114"/>
    </row>
    <row r="74" spans="1:7" ht="52.5" customHeight="1">
      <c r="A74" s="11"/>
      <c r="B74" s="67" t="s">
        <v>101</v>
      </c>
      <c r="C74" s="34" t="s">
        <v>23</v>
      </c>
      <c r="D74" s="34" t="s">
        <v>100</v>
      </c>
      <c r="E74" s="35" t="s">
        <v>102</v>
      </c>
      <c r="F74" s="34"/>
      <c r="G74" s="10">
        <f>G75+G79+G82+G84+G86</f>
        <v>16250.099999999999</v>
      </c>
    </row>
    <row r="75" spans="1:7" ht="47.25" customHeight="1">
      <c r="A75" s="11"/>
      <c r="B75" s="16" t="s">
        <v>103</v>
      </c>
      <c r="C75" s="25" t="s">
        <v>23</v>
      </c>
      <c r="D75" s="25" t="s">
        <v>100</v>
      </c>
      <c r="E75" s="26" t="s">
        <v>104</v>
      </c>
      <c r="F75" s="25"/>
      <c r="G75" s="19">
        <f>G76+G77</f>
        <v>9126.3</v>
      </c>
    </row>
    <row r="76" spans="1:8" ht="63" customHeight="1" hidden="1">
      <c r="A76" s="11"/>
      <c r="B76" s="21" t="s">
        <v>105</v>
      </c>
      <c r="C76" s="31" t="s">
        <v>23</v>
      </c>
      <c r="D76" s="31" t="s">
        <v>100</v>
      </c>
      <c r="E76" s="26" t="s">
        <v>106</v>
      </c>
      <c r="F76" s="25" t="s">
        <v>21</v>
      </c>
      <c r="G76" s="19">
        <v>0</v>
      </c>
      <c r="H76" s="116"/>
    </row>
    <row r="77" spans="1:7" ht="63.75" customHeight="1">
      <c r="A77" s="11"/>
      <c r="B77" s="93" t="s">
        <v>289</v>
      </c>
      <c r="C77" s="83" t="s">
        <v>23</v>
      </c>
      <c r="D77" s="25" t="s">
        <v>100</v>
      </c>
      <c r="E77" s="26" t="s">
        <v>305</v>
      </c>
      <c r="F77" s="25" t="s">
        <v>21</v>
      </c>
      <c r="G77" s="19">
        <v>9126.3</v>
      </c>
    </row>
    <row r="78" spans="1:7" ht="27" customHeight="1">
      <c r="A78" s="11"/>
      <c r="B78" s="94" t="s">
        <v>145</v>
      </c>
      <c r="C78" s="83" t="s">
        <v>23</v>
      </c>
      <c r="D78" s="25" t="s">
        <v>100</v>
      </c>
      <c r="E78" s="26" t="s">
        <v>305</v>
      </c>
      <c r="F78" s="25" t="s">
        <v>21</v>
      </c>
      <c r="G78" s="19">
        <v>1825.3</v>
      </c>
    </row>
    <row r="79" spans="1:7" ht="51" customHeight="1">
      <c r="A79" s="11"/>
      <c r="B79" s="95" t="s">
        <v>107</v>
      </c>
      <c r="C79" s="91" t="s">
        <v>23</v>
      </c>
      <c r="D79" s="31" t="s">
        <v>100</v>
      </c>
      <c r="E79" s="26" t="s">
        <v>108</v>
      </c>
      <c r="F79" s="25"/>
      <c r="G79" s="19">
        <f>G80+G81</f>
        <v>4300</v>
      </c>
    </row>
    <row r="80" spans="1:7" ht="80.25" customHeight="1">
      <c r="A80" s="11"/>
      <c r="B80" s="92" t="s">
        <v>109</v>
      </c>
      <c r="C80" s="31" t="s">
        <v>23</v>
      </c>
      <c r="D80" s="31" t="s">
        <v>100</v>
      </c>
      <c r="E80" s="26" t="s">
        <v>110</v>
      </c>
      <c r="F80" s="25" t="s">
        <v>21</v>
      </c>
      <c r="G80" s="19">
        <v>4300</v>
      </c>
    </row>
    <row r="81" spans="1:7" ht="72.75" customHeight="1" hidden="1">
      <c r="A81" s="11"/>
      <c r="B81" s="68" t="s">
        <v>269</v>
      </c>
      <c r="C81" s="31" t="s">
        <v>23</v>
      </c>
      <c r="D81" s="31" t="s">
        <v>100</v>
      </c>
      <c r="E81" s="90" t="s">
        <v>270</v>
      </c>
      <c r="F81" s="25" t="s">
        <v>21</v>
      </c>
      <c r="G81" s="19">
        <v>0</v>
      </c>
    </row>
    <row r="82" spans="1:7" ht="36.75" customHeight="1">
      <c r="A82" s="11"/>
      <c r="B82" s="69" t="s">
        <v>111</v>
      </c>
      <c r="C82" s="31" t="s">
        <v>23</v>
      </c>
      <c r="D82" s="31" t="s">
        <v>100</v>
      </c>
      <c r="E82" s="26" t="s">
        <v>112</v>
      </c>
      <c r="F82" s="25"/>
      <c r="G82" s="19">
        <f>G83</f>
        <v>700</v>
      </c>
    </row>
    <row r="83" spans="1:9" ht="55.5" customHeight="1">
      <c r="A83" s="11"/>
      <c r="B83" s="16" t="s">
        <v>113</v>
      </c>
      <c r="C83" s="31" t="s">
        <v>23</v>
      </c>
      <c r="D83" s="31" t="s">
        <v>100</v>
      </c>
      <c r="E83" s="26" t="s">
        <v>114</v>
      </c>
      <c r="F83" s="25" t="s">
        <v>21</v>
      </c>
      <c r="G83" s="19">
        <f>1000-300</f>
        <v>700</v>
      </c>
      <c r="H83" s="141"/>
      <c r="I83" s="142"/>
    </row>
    <row r="84" spans="1:7" ht="47.25" customHeight="1">
      <c r="A84" s="11"/>
      <c r="B84" s="16" t="s">
        <v>273</v>
      </c>
      <c r="C84" s="31" t="s">
        <v>23</v>
      </c>
      <c r="D84" s="31" t="s">
        <v>100</v>
      </c>
      <c r="E84" s="26" t="s">
        <v>271</v>
      </c>
      <c r="F84" s="25"/>
      <c r="G84" s="19">
        <f>G85</f>
        <v>0</v>
      </c>
    </row>
    <row r="85" spans="1:7" ht="99.75" customHeight="1">
      <c r="A85" s="11"/>
      <c r="B85" s="16" t="s">
        <v>284</v>
      </c>
      <c r="C85" s="124" t="s">
        <v>23</v>
      </c>
      <c r="D85" s="124" t="s">
        <v>100</v>
      </c>
      <c r="E85" s="74" t="s">
        <v>272</v>
      </c>
      <c r="F85" s="25" t="s">
        <v>21</v>
      </c>
      <c r="G85" s="19">
        <v>0</v>
      </c>
    </row>
    <row r="86" spans="1:7" ht="46.5" customHeight="1">
      <c r="A86" s="11"/>
      <c r="B86" s="16" t="s">
        <v>290</v>
      </c>
      <c r="C86" s="124" t="s">
        <v>23</v>
      </c>
      <c r="D86" s="124" t="s">
        <v>100</v>
      </c>
      <c r="E86" s="74" t="s">
        <v>288</v>
      </c>
      <c r="F86" s="25"/>
      <c r="G86" s="19">
        <f>G87</f>
        <v>2123.8</v>
      </c>
    </row>
    <row r="87" spans="1:7" ht="52.5" customHeight="1">
      <c r="A87" s="11"/>
      <c r="B87" s="16" t="s">
        <v>291</v>
      </c>
      <c r="C87" s="124" t="s">
        <v>23</v>
      </c>
      <c r="D87" s="124" t="s">
        <v>100</v>
      </c>
      <c r="E87" s="75" t="s">
        <v>294</v>
      </c>
      <c r="F87" s="25" t="s">
        <v>21</v>
      </c>
      <c r="G87" s="19">
        <v>2123.8</v>
      </c>
    </row>
    <row r="88" spans="1:7" ht="103.5" customHeight="1">
      <c r="A88" s="11"/>
      <c r="B88" s="12" t="s">
        <v>286</v>
      </c>
      <c r="C88" s="34" t="s">
        <v>23</v>
      </c>
      <c r="D88" s="34" t="s">
        <v>100</v>
      </c>
      <c r="E88" s="35" t="s">
        <v>275</v>
      </c>
      <c r="F88" s="34"/>
      <c r="G88" s="10">
        <f>G89</f>
        <v>300</v>
      </c>
    </row>
    <row r="89" spans="1:7" ht="39.75" customHeight="1">
      <c r="A89" s="11"/>
      <c r="B89" s="69" t="s">
        <v>287</v>
      </c>
      <c r="C89" s="57" t="s">
        <v>23</v>
      </c>
      <c r="D89" s="57" t="s">
        <v>100</v>
      </c>
      <c r="E89" s="74" t="s">
        <v>276</v>
      </c>
      <c r="F89" s="57"/>
      <c r="G89" s="19">
        <f>G90</f>
        <v>300</v>
      </c>
    </row>
    <row r="90" spans="1:7" ht="132" customHeight="1">
      <c r="A90" s="11"/>
      <c r="B90" s="16" t="s">
        <v>285</v>
      </c>
      <c r="C90" s="57" t="s">
        <v>23</v>
      </c>
      <c r="D90" s="57" t="s">
        <v>100</v>
      </c>
      <c r="E90" s="74" t="s">
        <v>277</v>
      </c>
      <c r="F90" s="57" t="s">
        <v>21</v>
      </c>
      <c r="G90" s="19">
        <v>300</v>
      </c>
    </row>
    <row r="91" spans="1:11" ht="37.5" customHeight="1">
      <c r="A91" s="11"/>
      <c r="B91" s="12" t="s">
        <v>115</v>
      </c>
      <c r="C91" s="34" t="s">
        <v>23</v>
      </c>
      <c r="D91" s="34" t="s">
        <v>116</v>
      </c>
      <c r="E91" s="35"/>
      <c r="F91" s="34"/>
      <c r="G91" s="10">
        <f>G92+G95+G98+G101+G104+G107</f>
        <v>1431</v>
      </c>
      <c r="K91" s="114"/>
    </row>
    <row r="92" spans="1:7" ht="68.25" customHeight="1">
      <c r="A92" s="11"/>
      <c r="B92" s="12" t="s">
        <v>117</v>
      </c>
      <c r="C92" s="34" t="s">
        <v>23</v>
      </c>
      <c r="D92" s="34" t="s">
        <v>118</v>
      </c>
      <c r="E92" s="35" t="s">
        <v>119</v>
      </c>
      <c r="F92" s="34"/>
      <c r="G92" s="10">
        <f>G93</f>
        <v>50</v>
      </c>
    </row>
    <row r="93" spans="1:7" ht="31.5">
      <c r="A93" s="11"/>
      <c r="B93" s="36" t="s">
        <v>120</v>
      </c>
      <c r="C93" s="25" t="s">
        <v>23</v>
      </c>
      <c r="D93" s="25" t="s">
        <v>116</v>
      </c>
      <c r="E93" s="26" t="s">
        <v>121</v>
      </c>
      <c r="F93" s="25"/>
      <c r="G93" s="19">
        <f>G94</f>
        <v>50</v>
      </c>
    </row>
    <row r="94" spans="1:7" ht="39" customHeight="1">
      <c r="A94" s="11"/>
      <c r="B94" s="36" t="s">
        <v>122</v>
      </c>
      <c r="C94" s="25" t="s">
        <v>23</v>
      </c>
      <c r="D94" s="25" t="s">
        <v>116</v>
      </c>
      <c r="E94" s="26" t="s">
        <v>123</v>
      </c>
      <c r="F94" s="25" t="s">
        <v>21</v>
      </c>
      <c r="G94" s="19">
        <v>50</v>
      </c>
    </row>
    <row r="95" spans="1:7" ht="78.75">
      <c r="A95" s="11"/>
      <c r="B95" s="12" t="s">
        <v>124</v>
      </c>
      <c r="C95" s="34" t="s">
        <v>23</v>
      </c>
      <c r="D95" s="34" t="s">
        <v>116</v>
      </c>
      <c r="E95" s="43" t="s">
        <v>100</v>
      </c>
      <c r="F95" s="44"/>
      <c r="G95" s="10">
        <f>G96</f>
        <v>50</v>
      </c>
    </row>
    <row r="96" spans="1:7" ht="34.5" customHeight="1">
      <c r="A96" s="11"/>
      <c r="B96" s="36" t="s">
        <v>125</v>
      </c>
      <c r="C96" s="25" t="s">
        <v>23</v>
      </c>
      <c r="D96" s="25" t="s">
        <v>116</v>
      </c>
      <c r="E96" s="70" t="s">
        <v>126</v>
      </c>
      <c r="F96" s="44"/>
      <c r="G96" s="19">
        <f>G97</f>
        <v>50</v>
      </c>
    </row>
    <row r="97" spans="1:7" ht="38.25" customHeight="1">
      <c r="A97" s="11"/>
      <c r="B97" s="36" t="s">
        <v>44</v>
      </c>
      <c r="C97" s="25" t="s">
        <v>23</v>
      </c>
      <c r="D97" s="25" t="s">
        <v>116</v>
      </c>
      <c r="E97" s="70" t="s">
        <v>127</v>
      </c>
      <c r="F97" s="44" t="s">
        <v>21</v>
      </c>
      <c r="G97" s="19">
        <f>50</f>
        <v>50</v>
      </c>
    </row>
    <row r="98" spans="1:7" ht="114" customHeight="1">
      <c r="A98" s="11"/>
      <c r="B98" s="12" t="s">
        <v>128</v>
      </c>
      <c r="C98" s="34" t="s">
        <v>23</v>
      </c>
      <c r="D98" s="34" t="s">
        <v>116</v>
      </c>
      <c r="E98" s="35" t="s">
        <v>77</v>
      </c>
      <c r="F98" s="34"/>
      <c r="G98" s="10">
        <f>G99</f>
        <v>60</v>
      </c>
    </row>
    <row r="99" spans="1:7" ht="25.5" customHeight="1">
      <c r="A99" s="11"/>
      <c r="B99" s="36" t="s">
        <v>129</v>
      </c>
      <c r="C99" s="25" t="s">
        <v>23</v>
      </c>
      <c r="D99" s="25" t="s">
        <v>116</v>
      </c>
      <c r="E99" s="26" t="s">
        <v>130</v>
      </c>
      <c r="F99" s="25"/>
      <c r="G99" s="19">
        <f>G100</f>
        <v>60</v>
      </c>
    </row>
    <row r="100" spans="1:7" ht="34.5" customHeight="1">
      <c r="A100" s="11"/>
      <c r="B100" s="36" t="s">
        <v>44</v>
      </c>
      <c r="C100" s="25" t="s">
        <v>23</v>
      </c>
      <c r="D100" s="25" t="s">
        <v>116</v>
      </c>
      <c r="E100" s="26" t="s">
        <v>131</v>
      </c>
      <c r="F100" s="25" t="s">
        <v>21</v>
      </c>
      <c r="G100" s="19">
        <f>60</f>
        <v>60</v>
      </c>
    </row>
    <row r="101" spans="1:7" ht="48.75" customHeight="1">
      <c r="A101" s="11"/>
      <c r="B101" s="12" t="s">
        <v>132</v>
      </c>
      <c r="C101" s="34" t="s">
        <v>23</v>
      </c>
      <c r="D101" s="34" t="s">
        <v>116</v>
      </c>
      <c r="E101" s="35" t="s">
        <v>35</v>
      </c>
      <c r="F101" s="25"/>
      <c r="G101" s="10">
        <f>G102</f>
        <v>10</v>
      </c>
    </row>
    <row r="102" spans="1:7" ht="36" customHeight="1">
      <c r="A102" s="11"/>
      <c r="B102" s="36" t="s">
        <v>133</v>
      </c>
      <c r="C102" s="25" t="s">
        <v>23</v>
      </c>
      <c r="D102" s="25" t="s">
        <v>116</v>
      </c>
      <c r="E102" s="26" t="s">
        <v>134</v>
      </c>
      <c r="F102" s="25"/>
      <c r="G102" s="19">
        <f>G103</f>
        <v>10</v>
      </c>
    </row>
    <row r="103" spans="1:7" ht="37.5" customHeight="1">
      <c r="A103" s="11"/>
      <c r="B103" s="36" t="s">
        <v>44</v>
      </c>
      <c r="C103" s="25" t="s">
        <v>23</v>
      </c>
      <c r="D103" s="25" t="s">
        <v>116</v>
      </c>
      <c r="E103" s="26" t="s">
        <v>135</v>
      </c>
      <c r="F103" s="25" t="s">
        <v>21</v>
      </c>
      <c r="G103" s="19">
        <f>10</f>
        <v>10</v>
      </c>
    </row>
    <row r="104" spans="1:7" ht="78.75">
      <c r="A104" s="11"/>
      <c r="B104" s="12" t="s">
        <v>50</v>
      </c>
      <c r="C104" s="34" t="s">
        <v>23</v>
      </c>
      <c r="D104" s="34" t="s">
        <v>116</v>
      </c>
      <c r="E104" s="35" t="s">
        <v>9</v>
      </c>
      <c r="F104" s="25"/>
      <c r="G104" s="10">
        <f>G105</f>
        <v>1261</v>
      </c>
    </row>
    <row r="105" spans="1:7" ht="36.75" customHeight="1">
      <c r="A105" s="11"/>
      <c r="B105" s="28" t="s">
        <v>136</v>
      </c>
      <c r="C105" s="25" t="s">
        <v>23</v>
      </c>
      <c r="D105" s="25" t="s">
        <v>116</v>
      </c>
      <c r="E105" s="26" t="s">
        <v>52</v>
      </c>
      <c r="F105" s="25"/>
      <c r="G105" s="19">
        <f>G106</f>
        <v>1261</v>
      </c>
    </row>
    <row r="106" spans="1:7" ht="109.5" customHeight="1">
      <c r="A106" s="11"/>
      <c r="B106" s="21" t="s">
        <v>53</v>
      </c>
      <c r="C106" s="31" t="s">
        <v>23</v>
      </c>
      <c r="D106" s="31" t="s">
        <v>116</v>
      </c>
      <c r="E106" s="32" t="s">
        <v>54</v>
      </c>
      <c r="F106" s="31" t="s">
        <v>16</v>
      </c>
      <c r="G106" s="19">
        <v>1261</v>
      </c>
    </row>
    <row r="107" spans="1:7" ht="47.25" hidden="1">
      <c r="A107" s="11"/>
      <c r="B107" s="12" t="s">
        <v>137</v>
      </c>
      <c r="C107" s="71" t="s">
        <v>23</v>
      </c>
      <c r="D107" s="72" t="s">
        <v>116</v>
      </c>
      <c r="E107" s="73" t="s">
        <v>138</v>
      </c>
      <c r="F107" s="72"/>
      <c r="G107" s="10">
        <f>G108</f>
        <v>0</v>
      </c>
    </row>
    <row r="108" spans="1:7" ht="47.25" hidden="1">
      <c r="A108" s="11"/>
      <c r="B108" s="37" t="s">
        <v>139</v>
      </c>
      <c r="C108" s="57" t="s">
        <v>23</v>
      </c>
      <c r="D108" s="57" t="s">
        <v>116</v>
      </c>
      <c r="E108" s="74" t="s">
        <v>140</v>
      </c>
      <c r="F108" s="57"/>
      <c r="G108" s="19">
        <f>G109</f>
        <v>0</v>
      </c>
    </row>
    <row r="109" spans="1:7" ht="47.25" hidden="1">
      <c r="A109" s="11"/>
      <c r="B109" s="28" t="s">
        <v>141</v>
      </c>
      <c r="C109" s="57" t="s">
        <v>23</v>
      </c>
      <c r="D109" s="57" t="s">
        <v>116</v>
      </c>
      <c r="E109" s="74" t="s">
        <v>142</v>
      </c>
      <c r="F109" s="57"/>
      <c r="G109" s="19">
        <f>G110</f>
        <v>0</v>
      </c>
    </row>
    <row r="110" spans="1:7" ht="63" hidden="1">
      <c r="A110" s="11"/>
      <c r="B110" s="28" t="s">
        <v>143</v>
      </c>
      <c r="C110" s="57" t="s">
        <v>23</v>
      </c>
      <c r="D110" s="57" t="s">
        <v>116</v>
      </c>
      <c r="E110" s="75" t="s">
        <v>144</v>
      </c>
      <c r="F110" s="57" t="s">
        <v>21</v>
      </c>
      <c r="G110" s="19">
        <v>0</v>
      </c>
    </row>
    <row r="111" spans="1:7" ht="24.75" customHeight="1" hidden="1">
      <c r="A111" s="11"/>
      <c r="B111" s="125" t="s">
        <v>145</v>
      </c>
      <c r="C111" s="124" t="s">
        <v>23</v>
      </c>
      <c r="D111" s="124" t="s">
        <v>116</v>
      </c>
      <c r="E111" s="126" t="s">
        <v>144</v>
      </c>
      <c r="F111" s="124" t="s">
        <v>21</v>
      </c>
      <c r="G111" s="98">
        <v>0</v>
      </c>
    </row>
    <row r="112" spans="1:7" ht="15.75">
      <c r="A112" s="11"/>
      <c r="B112" s="103" t="s">
        <v>146</v>
      </c>
      <c r="C112" s="104" t="s">
        <v>97</v>
      </c>
      <c r="D112" s="104"/>
      <c r="E112" s="107"/>
      <c r="F112" s="100"/>
      <c r="G112" s="105">
        <f>G113+G142+G160+G183</f>
        <v>111781.3</v>
      </c>
    </row>
    <row r="113" spans="1:7" ht="19.5" customHeight="1">
      <c r="A113" s="11"/>
      <c r="B113" s="103" t="s">
        <v>147</v>
      </c>
      <c r="C113" s="104" t="s">
        <v>97</v>
      </c>
      <c r="D113" s="104" t="s">
        <v>7</v>
      </c>
      <c r="E113" s="106"/>
      <c r="F113" s="104"/>
      <c r="G113" s="105">
        <f>G114+G139</f>
        <v>92389</v>
      </c>
    </row>
    <row r="114" spans="1:7" ht="48.75" customHeight="1">
      <c r="A114" s="11"/>
      <c r="B114" s="103" t="s">
        <v>148</v>
      </c>
      <c r="C114" s="131" t="s">
        <v>97</v>
      </c>
      <c r="D114" s="131" t="s">
        <v>7</v>
      </c>
      <c r="E114" s="132" t="s">
        <v>116</v>
      </c>
      <c r="F114" s="100"/>
      <c r="G114" s="105">
        <f>G115+G126</f>
        <v>91529</v>
      </c>
    </row>
    <row r="115" spans="1:7" ht="48" customHeight="1">
      <c r="A115" s="11"/>
      <c r="B115" s="103" t="s">
        <v>149</v>
      </c>
      <c r="C115" s="117" t="s">
        <v>97</v>
      </c>
      <c r="D115" s="117" t="s">
        <v>7</v>
      </c>
      <c r="E115" s="118" t="s">
        <v>150</v>
      </c>
      <c r="F115" s="117"/>
      <c r="G115" s="102">
        <f>G123</f>
        <v>200</v>
      </c>
    </row>
    <row r="116" spans="1:7" ht="63.75" customHeight="1" hidden="1">
      <c r="A116" s="11"/>
      <c r="B116" s="133" t="s">
        <v>151</v>
      </c>
      <c r="C116" s="117" t="s">
        <v>97</v>
      </c>
      <c r="D116" s="117" t="s">
        <v>7</v>
      </c>
      <c r="E116" s="118" t="s">
        <v>152</v>
      </c>
      <c r="F116" s="117"/>
      <c r="G116" s="102">
        <f>G117+G120+G122</f>
        <v>0</v>
      </c>
    </row>
    <row r="117" spans="1:7" ht="72.75" customHeight="1" hidden="1">
      <c r="A117" s="11"/>
      <c r="B117" s="123" t="s">
        <v>153</v>
      </c>
      <c r="C117" s="117" t="s">
        <v>97</v>
      </c>
      <c r="D117" s="117" t="s">
        <v>7</v>
      </c>
      <c r="E117" s="118" t="s">
        <v>154</v>
      </c>
      <c r="F117" s="117" t="s">
        <v>155</v>
      </c>
      <c r="G117" s="102">
        <v>0</v>
      </c>
    </row>
    <row r="118" spans="1:7" ht="15.75" hidden="1">
      <c r="A118" s="11"/>
      <c r="B118" s="96" t="s">
        <v>156</v>
      </c>
      <c r="C118" s="117" t="s">
        <v>97</v>
      </c>
      <c r="D118" s="117" t="s">
        <v>7</v>
      </c>
      <c r="E118" s="118" t="s">
        <v>154</v>
      </c>
      <c r="F118" s="117" t="s">
        <v>155</v>
      </c>
      <c r="G118" s="102">
        <v>0</v>
      </c>
    </row>
    <row r="119" spans="1:7" ht="57.75" customHeight="1" hidden="1">
      <c r="A119" s="11"/>
      <c r="B119" s="123" t="s">
        <v>157</v>
      </c>
      <c r="C119" s="117" t="s">
        <v>97</v>
      </c>
      <c r="D119" s="117" t="s">
        <v>7</v>
      </c>
      <c r="E119" s="118" t="s">
        <v>158</v>
      </c>
      <c r="F119" s="117" t="s">
        <v>155</v>
      </c>
      <c r="G119" s="102">
        <v>0</v>
      </c>
    </row>
    <row r="120" spans="1:7" ht="15.75" hidden="1">
      <c r="A120" s="11"/>
      <c r="B120" s="96" t="s">
        <v>159</v>
      </c>
      <c r="C120" s="117" t="s">
        <v>97</v>
      </c>
      <c r="D120" s="117" t="s">
        <v>7</v>
      </c>
      <c r="E120" s="118" t="s">
        <v>158</v>
      </c>
      <c r="F120" s="117" t="s">
        <v>155</v>
      </c>
      <c r="G120" s="102">
        <v>0</v>
      </c>
    </row>
    <row r="121" spans="1:7" ht="59.25" customHeight="1" hidden="1">
      <c r="A121" s="11"/>
      <c r="B121" s="123" t="s">
        <v>160</v>
      </c>
      <c r="C121" s="117" t="s">
        <v>97</v>
      </c>
      <c r="D121" s="117" t="s">
        <v>7</v>
      </c>
      <c r="E121" s="118" t="s">
        <v>161</v>
      </c>
      <c r="F121" s="117" t="s">
        <v>155</v>
      </c>
      <c r="G121" s="102">
        <v>0</v>
      </c>
    </row>
    <row r="122" spans="1:7" ht="15.75" hidden="1">
      <c r="A122" s="11"/>
      <c r="B122" s="96" t="s">
        <v>145</v>
      </c>
      <c r="C122" s="117" t="s">
        <v>97</v>
      </c>
      <c r="D122" s="117" t="s">
        <v>7</v>
      </c>
      <c r="E122" s="118" t="s">
        <v>161</v>
      </c>
      <c r="F122" s="117" t="s">
        <v>155</v>
      </c>
      <c r="G122" s="102">
        <v>0</v>
      </c>
    </row>
    <row r="123" spans="1:7" ht="47.25">
      <c r="A123" s="11"/>
      <c r="B123" s="122" t="s">
        <v>280</v>
      </c>
      <c r="C123" s="117" t="s">
        <v>97</v>
      </c>
      <c r="D123" s="117" t="s">
        <v>7</v>
      </c>
      <c r="E123" s="118" t="s">
        <v>281</v>
      </c>
      <c r="F123" s="117"/>
      <c r="G123" s="102">
        <f>G124+G125</f>
        <v>200</v>
      </c>
    </row>
    <row r="124" spans="1:7" ht="78.75">
      <c r="A124" s="11"/>
      <c r="B124" s="122" t="s">
        <v>295</v>
      </c>
      <c r="C124" s="117" t="s">
        <v>97</v>
      </c>
      <c r="D124" s="117" t="s">
        <v>7</v>
      </c>
      <c r="E124" s="118" t="s">
        <v>282</v>
      </c>
      <c r="F124" s="117" t="s">
        <v>21</v>
      </c>
      <c r="G124" s="102">
        <v>200</v>
      </c>
    </row>
    <row r="125" spans="1:7" ht="0.75" customHeight="1">
      <c r="A125" s="11"/>
      <c r="B125" s="139" t="s">
        <v>313</v>
      </c>
      <c r="C125" s="117" t="s">
        <v>97</v>
      </c>
      <c r="D125" s="117" t="s">
        <v>7</v>
      </c>
      <c r="E125" s="118" t="s">
        <v>282</v>
      </c>
      <c r="F125" s="117" t="s">
        <v>155</v>
      </c>
      <c r="G125" s="102"/>
    </row>
    <row r="126" spans="1:7" ht="63">
      <c r="A126" s="11"/>
      <c r="B126" s="139" t="s">
        <v>312</v>
      </c>
      <c r="C126" s="117" t="s">
        <v>97</v>
      </c>
      <c r="D126" s="117" t="s">
        <v>7</v>
      </c>
      <c r="E126" s="118" t="s">
        <v>152</v>
      </c>
      <c r="F126" s="117"/>
      <c r="G126" s="102">
        <f>G127+G129+G131</f>
        <v>91329</v>
      </c>
    </row>
    <row r="127" spans="1:7" ht="94.5">
      <c r="A127" s="11"/>
      <c r="B127" s="36" t="s">
        <v>153</v>
      </c>
      <c r="C127" s="117" t="s">
        <v>97</v>
      </c>
      <c r="D127" s="117" t="s">
        <v>7</v>
      </c>
      <c r="E127" s="74" t="s">
        <v>154</v>
      </c>
      <c r="F127" s="117" t="s">
        <v>155</v>
      </c>
      <c r="G127" s="102">
        <v>89502.5</v>
      </c>
    </row>
    <row r="128" spans="1:7" ht="15.75">
      <c r="A128" s="11"/>
      <c r="B128" s="76" t="s">
        <v>156</v>
      </c>
      <c r="C128" s="117" t="s">
        <v>97</v>
      </c>
      <c r="D128" s="117" t="s">
        <v>7</v>
      </c>
      <c r="E128" s="74" t="s">
        <v>154</v>
      </c>
      <c r="F128" s="117" t="s">
        <v>155</v>
      </c>
      <c r="G128" s="102">
        <v>89502.5</v>
      </c>
    </row>
    <row r="129" spans="1:7" ht="63">
      <c r="A129" s="11"/>
      <c r="B129" s="36" t="s">
        <v>157</v>
      </c>
      <c r="C129" s="117" t="s">
        <v>97</v>
      </c>
      <c r="D129" s="117" t="s">
        <v>7</v>
      </c>
      <c r="E129" s="74" t="s">
        <v>158</v>
      </c>
      <c r="F129" s="117" t="s">
        <v>155</v>
      </c>
      <c r="G129" s="102">
        <v>1369.9</v>
      </c>
    </row>
    <row r="130" spans="1:7" ht="15.75">
      <c r="A130" s="11"/>
      <c r="B130" s="76" t="s">
        <v>159</v>
      </c>
      <c r="C130" s="117" t="s">
        <v>97</v>
      </c>
      <c r="D130" s="117" t="s">
        <v>7</v>
      </c>
      <c r="E130" s="74" t="s">
        <v>158</v>
      </c>
      <c r="F130" s="117" t="s">
        <v>155</v>
      </c>
      <c r="G130" s="102">
        <v>1369.9</v>
      </c>
    </row>
    <row r="131" spans="1:7" ht="63">
      <c r="A131" s="11"/>
      <c r="B131" s="36" t="s">
        <v>160</v>
      </c>
      <c r="C131" s="117" t="s">
        <v>97</v>
      </c>
      <c r="D131" s="117" t="s">
        <v>7</v>
      </c>
      <c r="E131" s="74" t="s">
        <v>161</v>
      </c>
      <c r="F131" s="117" t="s">
        <v>155</v>
      </c>
      <c r="G131" s="102">
        <v>456.6</v>
      </c>
    </row>
    <row r="132" spans="1:7" ht="18.75" customHeight="1">
      <c r="A132" s="11"/>
      <c r="B132" s="76" t="s">
        <v>145</v>
      </c>
      <c r="C132" s="117" t="s">
        <v>97</v>
      </c>
      <c r="D132" s="117" t="s">
        <v>7</v>
      </c>
      <c r="E132" s="74" t="s">
        <v>161</v>
      </c>
      <c r="F132" s="117" t="s">
        <v>155</v>
      </c>
      <c r="G132" s="102">
        <v>456.6</v>
      </c>
    </row>
    <row r="133" spans="1:7" ht="1.5" customHeight="1" hidden="1">
      <c r="A133" s="11"/>
      <c r="B133" s="122"/>
      <c r="C133" s="117"/>
      <c r="D133" s="117"/>
      <c r="E133" s="118"/>
      <c r="F133" s="117"/>
      <c r="G133" s="102"/>
    </row>
    <row r="134" spans="1:7" ht="81.75" customHeight="1" hidden="1">
      <c r="A134" s="11"/>
      <c r="B134" s="122"/>
      <c r="C134" s="117"/>
      <c r="D134" s="117"/>
      <c r="E134" s="118"/>
      <c r="F134" s="117"/>
      <c r="G134" s="134"/>
    </row>
    <row r="135" spans="1:7" ht="47.25" hidden="1">
      <c r="A135" s="11"/>
      <c r="B135" s="103" t="s">
        <v>162</v>
      </c>
      <c r="C135" s="131" t="s">
        <v>97</v>
      </c>
      <c r="D135" s="131" t="s">
        <v>7</v>
      </c>
      <c r="E135" s="132" t="s">
        <v>163</v>
      </c>
      <c r="F135" s="100"/>
      <c r="G135" s="105">
        <f>G136</f>
        <v>0</v>
      </c>
    </row>
    <row r="136" spans="1:7" ht="47.25" hidden="1">
      <c r="A136" s="11"/>
      <c r="B136" s="123" t="s">
        <v>164</v>
      </c>
      <c r="C136" s="117" t="s">
        <v>97</v>
      </c>
      <c r="D136" s="117" t="s">
        <v>7</v>
      </c>
      <c r="E136" s="118" t="s">
        <v>165</v>
      </c>
      <c r="F136" s="100"/>
      <c r="G136" s="102">
        <f>G137+G138</f>
        <v>0</v>
      </c>
    </row>
    <row r="137" spans="1:7" ht="60.75" customHeight="1" hidden="1">
      <c r="A137" s="11"/>
      <c r="B137" s="135" t="s">
        <v>166</v>
      </c>
      <c r="C137" s="117" t="s">
        <v>97</v>
      </c>
      <c r="D137" s="117" t="s">
        <v>7</v>
      </c>
      <c r="E137" s="118" t="s">
        <v>167</v>
      </c>
      <c r="F137" s="117" t="s">
        <v>155</v>
      </c>
      <c r="G137" s="102">
        <v>0</v>
      </c>
    </row>
    <row r="138" spans="1:7" ht="63" customHeight="1" hidden="1">
      <c r="A138" s="11"/>
      <c r="B138" s="135" t="s">
        <v>168</v>
      </c>
      <c r="C138" s="117" t="s">
        <v>97</v>
      </c>
      <c r="D138" s="117" t="s">
        <v>7</v>
      </c>
      <c r="E138" s="118" t="s">
        <v>169</v>
      </c>
      <c r="F138" s="117" t="s">
        <v>155</v>
      </c>
      <c r="G138" s="102">
        <v>0</v>
      </c>
    </row>
    <row r="139" spans="1:7" ht="36" customHeight="1">
      <c r="A139" s="11"/>
      <c r="B139" s="103" t="s">
        <v>170</v>
      </c>
      <c r="C139" s="104" t="s">
        <v>97</v>
      </c>
      <c r="D139" s="104" t="s">
        <v>7</v>
      </c>
      <c r="E139" s="106" t="s">
        <v>40</v>
      </c>
      <c r="F139" s="104"/>
      <c r="G139" s="105">
        <f>G140</f>
        <v>860</v>
      </c>
    </row>
    <row r="140" spans="1:7" ht="33.75" customHeight="1">
      <c r="A140" s="11"/>
      <c r="B140" s="136" t="s">
        <v>171</v>
      </c>
      <c r="C140" s="100" t="s">
        <v>97</v>
      </c>
      <c r="D140" s="100" t="s">
        <v>7</v>
      </c>
      <c r="E140" s="107" t="s">
        <v>172</v>
      </c>
      <c r="F140" s="100"/>
      <c r="G140" s="102">
        <f>G141</f>
        <v>860</v>
      </c>
    </row>
    <row r="141" spans="1:7" ht="49.5" customHeight="1">
      <c r="A141" s="11"/>
      <c r="B141" s="135" t="s">
        <v>173</v>
      </c>
      <c r="C141" s="100" t="s">
        <v>97</v>
      </c>
      <c r="D141" s="100" t="s">
        <v>7</v>
      </c>
      <c r="E141" s="107" t="s">
        <v>174</v>
      </c>
      <c r="F141" s="100" t="s">
        <v>21</v>
      </c>
      <c r="G141" s="102">
        <v>860</v>
      </c>
    </row>
    <row r="142" spans="1:7" ht="18" customHeight="1">
      <c r="A142" s="11"/>
      <c r="B142" s="127" t="s">
        <v>175</v>
      </c>
      <c r="C142" s="128" t="s">
        <v>97</v>
      </c>
      <c r="D142" s="128" t="s">
        <v>9</v>
      </c>
      <c r="E142" s="129"/>
      <c r="F142" s="128"/>
      <c r="G142" s="130">
        <f>G146+G157+G154+G143</f>
        <v>4104.4</v>
      </c>
    </row>
    <row r="143" spans="1:7" ht="61.5" customHeight="1">
      <c r="A143" s="11"/>
      <c r="B143" s="12" t="s">
        <v>63</v>
      </c>
      <c r="C143" s="128" t="s">
        <v>97</v>
      </c>
      <c r="D143" s="128" t="s">
        <v>9</v>
      </c>
      <c r="E143" s="129" t="s">
        <v>18</v>
      </c>
      <c r="F143" s="128"/>
      <c r="G143" s="130">
        <f>G144</f>
        <v>3404.4</v>
      </c>
    </row>
    <row r="144" spans="1:7" ht="35.25" customHeight="1">
      <c r="A144" s="11"/>
      <c r="B144" s="143" t="s">
        <v>325</v>
      </c>
      <c r="C144" s="38" t="s">
        <v>97</v>
      </c>
      <c r="D144" s="38" t="s">
        <v>9</v>
      </c>
      <c r="E144" s="144" t="s">
        <v>323</v>
      </c>
      <c r="F144" s="38"/>
      <c r="G144" s="112">
        <f>G145</f>
        <v>3404.4</v>
      </c>
    </row>
    <row r="145" spans="1:7" ht="51.75" customHeight="1">
      <c r="A145" s="11"/>
      <c r="B145" s="143" t="s">
        <v>326</v>
      </c>
      <c r="C145" s="38" t="s">
        <v>97</v>
      </c>
      <c r="D145" s="38" t="s">
        <v>9</v>
      </c>
      <c r="E145" s="144" t="s">
        <v>324</v>
      </c>
      <c r="F145" s="38" t="s">
        <v>21</v>
      </c>
      <c r="G145" s="112">
        <v>3404.4</v>
      </c>
    </row>
    <row r="146" spans="1:7" ht="69" customHeight="1">
      <c r="A146" s="11"/>
      <c r="B146" s="12" t="s">
        <v>98</v>
      </c>
      <c r="C146" s="34" t="s">
        <v>97</v>
      </c>
      <c r="D146" s="34" t="s">
        <v>9</v>
      </c>
      <c r="E146" s="77" t="s">
        <v>185</v>
      </c>
      <c r="F146" s="34"/>
      <c r="G146" s="10">
        <f>G152</f>
        <v>500</v>
      </c>
    </row>
    <row r="147" spans="1:7" ht="36" customHeight="1" hidden="1">
      <c r="A147" s="11"/>
      <c r="B147" s="51" t="s">
        <v>176</v>
      </c>
      <c r="C147" s="57" t="s">
        <v>97</v>
      </c>
      <c r="D147" s="57" t="s">
        <v>9</v>
      </c>
      <c r="E147" s="75" t="s">
        <v>177</v>
      </c>
      <c r="F147" s="57"/>
      <c r="G147" s="19">
        <f>G148</f>
        <v>0</v>
      </c>
    </row>
    <row r="148" spans="1:7" ht="60.75" customHeight="1" hidden="1">
      <c r="A148" s="11"/>
      <c r="B148" s="56" t="s">
        <v>178</v>
      </c>
      <c r="C148" s="57" t="s">
        <v>97</v>
      </c>
      <c r="D148" s="57" t="s">
        <v>9</v>
      </c>
      <c r="E148" s="70" t="s">
        <v>179</v>
      </c>
      <c r="F148" s="57" t="s">
        <v>155</v>
      </c>
      <c r="G148" s="19">
        <v>0</v>
      </c>
    </row>
    <row r="149" spans="1:7" ht="24.75" customHeight="1" hidden="1">
      <c r="A149" s="11"/>
      <c r="B149" s="76" t="s">
        <v>145</v>
      </c>
      <c r="C149" s="57" t="s">
        <v>97</v>
      </c>
      <c r="D149" s="57" t="s">
        <v>9</v>
      </c>
      <c r="E149" s="70" t="s">
        <v>179</v>
      </c>
      <c r="F149" s="57" t="s">
        <v>155</v>
      </c>
      <c r="G149" s="19">
        <v>0</v>
      </c>
    </row>
    <row r="150" spans="1:7" ht="35.25" customHeight="1" hidden="1">
      <c r="A150" s="11"/>
      <c r="B150" s="51" t="s">
        <v>180</v>
      </c>
      <c r="C150" s="57" t="s">
        <v>97</v>
      </c>
      <c r="D150" s="57" t="s">
        <v>9</v>
      </c>
      <c r="E150" s="75" t="s">
        <v>181</v>
      </c>
      <c r="F150" s="57"/>
      <c r="G150" s="19">
        <f>G151+G153</f>
        <v>500</v>
      </c>
    </row>
    <row r="151" spans="1:7" ht="93.75" customHeight="1" hidden="1">
      <c r="A151" s="11"/>
      <c r="B151" s="56" t="s">
        <v>182</v>
      </c>
      <c r="C151" s="57" t="s">
        <v>97</v>
      </c>
      <c r="D151" s="57" t="s">
        <v>9</v>
      </c>
      <c r="E151" s="75" t="s">
        <v>183</v>
      </c>
      <c r="F151" s="57" t="s">
        <v>155</v>
      </c>
      <c r="G151" s="19">
        <v>0</v>
      </c>
    </row>
    <row r="152" spans="1:7" ht="34.5" customHeight="1">
      <c r="A152" s="11"/>
      <c r="B152" s="56" t="s">
        <v>306</v>
      </c>
      <c r="C152" s="57" t="s">
        <v>97</v>
      </c>
      <c r="D152" s="57" t="s">
        <v>9</v>
      </c>
      <c r="E152" s="75" t="s">
        <v>292</v>
      </c>
      <c r="F152" s="57"/>
      <c r="G152" s="19">
        <f>G153</f>
        <v>500</v>
      </c>
    </row>
    <row r="153" spans="1:7" ht="74.25" customHeight="1">
      <c r="A153" s="11"/>
      <c r="B153" s="56" t="s">
        <v>307</v>
      </c>
      <c r="C153" s="57" t="s">
        <v>97</v>
      </c>
      <c r="D153" s="57" t="s">
        <v>9</v>
      </c>
      <c r="E153" s="75" t="s">
        <v>293</v>
      </c>
      <c r="F153" s="57" t="s">
        <v>21</v>
      </c>
      <c r="G153" s="19">
        <v>500</v>
      </c>
    </row>
    <row r="154" spans="1:7" ht="70.5" customHeight="1">
      <c r="A154" s="11"/>
      <c r="B154" s="58" t="s">
        <v>316</v>
      </c>
      <c r="C154" s="72" t="s">
        <v>97</v>
      </c>
      <c r="D154" s="72" t="s">
        <v>9</v>
      </c>
      <c r="E154" s="77" t="s">
        <v>314</v>
      </c>
      <c r="F154" s="72"/>
      <c r="G154" s="10">
        <f>G155</f>
        <v>200</v>
      </c>
    </row>
    <row r="155" spans="1:7" ht="36.75" customHeight="1">
      <c r="A155" s="11"/>
      <c r="B155" s="56" t="s">
        <v>317</v>
      </c>
      <c r="C155" s="57" t="s">
        <v>97</v>
      </c>
      <c r="D155" s="57" t="s">
        <v>9</v>
      </c>
      <c r="E155" s="75" t="s">
        <v>181</v>
      </c>
      <c r="F155" s="57"/>
      <c r="G155" s="19">
        <f>G156</f>
        <v>200</v>
      </c>
    </row>
    <row r="156" spans="1:7" ht="43.5" customHeight="1">
      <c r="A156" s="11"/>
      <c r="B156" s="56" t="s">
        <v>321</v>
      </c>
      <c r="C156" s="57" t="s">
        <v>97</v>
      </c>
      <c r="D156" s="57" t="s">
        <v>9</v>
      </c>
      <c r="E156" s="75" t="s">
        <v>315</v>
      </c>
      <c r="F156" s="57" t="s">
        <v>21</v>
      </c>
      <c r="G156" s="19">
        <v>200</v>
      </c>
    </row>
    <row r="157" spans="1:7" ht="110.25" hidden="1">
      <c r="A157" s="11"/>
      <c r="B157" s="12" t="s">
        <v>274</v>
      </c>
      <c r="C157" s="34" t="s">
        <v>97</v>
      </c>
      <c r="D157" s="34" t="s">
        <v>9</v>
      </c>
      <c r="E157" s="35" t="s">
        <v>275</v>
      </c>
      <c r="F157" s="57"/>
      <c r="G157" s="10">
        <f>G158</f>
        <v>0</v>
      </c>
    </row>
    <row r="158" spans="1:7" ht="34.5" customHeight="1" hidden="1">
      <c r="A158" s="11"/>
      <c r="B158" s="69" t="s">
        <v>287</v>
      </c>
      <c r="C158" s="57" t="s">
        <v>97</v>
      </c>
      <c r="D158" s="57" t="s">
        <v>9</v>
      </c>
      <c r="E158" s="74" t="s">
        <v>276</v>
      </c>
      <c r="F158" s="57"/>
      <c r="G158" s="19">
        <f>G159</f>
        <v>0</v>
      </c>
    </row>
    <row r="159" spans="1:7" ht="126" hidden="1">
      <c r="A159" s="11"/>
      <c r="B159" s="16" t="s">
        <v>285</v>
      </c>
      <c r="C159" s="57" t="s">
        <v>97</v>
      </c>
      <c r="D159" s="57" t="s">
        <v>9</v>
      </c>
      <c r="E159" s="74" t="s">
        <v>277</v>
      </c>
      <c r="F159" s="57" t="s">
        <v>21</v>
      </c>
      <c r="G159" s="19">
        <v>0</v>
      </c>
    </row>
    <row r="160" spans="1:7" ht="15" customHeight="1">
      <c r="A160" s="11"/>
      <c r="B160" s="12" t="s">
        <v>184</v>
      </c>
      <c r="C160" s="34" t="s">
        <v>97</v>
      </c>
      <c r="D160" s="34" t="s">
        <v>18</v>
      </c>
      <c r="E160" s="35"/>
      <c r="F160" s="34"/>
      <c r="G160" s="10">
        <f>G161+G164+G175</f>
        <v>12092.3</v>
      </c>
    </row>
    <row r="161" spans="1:7" ht="48.75" customHeight="1" hidden="1">
      <c r="A161" s="11"/>
      <c r="B161" s="12" t="s">
        <v>78</v>
      </c>
      <c r="C161" s="34" t="s">
        <v>97</v>
      </c>
      <c r="D161" s="34" t="s">
        <v>18</v>
      </c>
      <c r="E161" s="35" t="s">
        <v>23</v>
      </c>
      <c r="F161" s="34"/>
      <c r="G161" s="10">
        <f>G162</f>
        <v>0</v>
      </c>
    </row>
    <row r="162" spans="1:7" ht="33" customHeight="1" hidden="1">
      <c r="A162" s="11"/>
      <c r="B162" s="36" t="s">
        <v>308</v>
      </c>
      <c r="C162" s="25" t="s">
        <v>97</v>
      </c>
      <c r="D162" s="25" t="s">
        <v>18</v>
      </c>
      <c r="E162" s="26" t="s">
        <v>80</v>
      </c>
      <c r="F162" s="25"/>
      <c r="G162" s="19">
        <f>G163</f>
        <v>0</v>
      </c>
    </row>
    <row r="163" spans="1:7" ht="47.25" hidden="1">
      <c r="A163" s="11"/>
      <c r="B163" s="56" t="s">
        <v>309</v>
      </c>
      <c r="C163" s="25" t="s">
        <v>97</v>
      </c>
      <c r="D163" s="25" t="s">
        <v>18</v>
      </c>
      <c r="E163" s="26" t="s">
        <v>82</v>
      </c>
      <c r="F163" s="25" t="s">
        <v>21</v>
      </c>
      <c r="G163" s="19">
        <v>0</v>
      </c>
    </row>
    <row r="164" spans="1:7" ht="48.75" customHeight="1">
      <c r="A164" s="11"/>
      <c r="B164" s="12" t="s">
        <v>98</v>
      </c>
      <c r="C164" s="34" t="s">
        <v>97</v>
      </c>
      <c r="D164" s="34" t="s">
        <v>18</v>
      </c>
      <c r="E164" s="35" t="s">
        <v>185</v>
      </c>
      <c r="F164" s="25"/>
      <c r="G164" s="10">
        <f>G165+G167+G169+G171+G173</f>
        <v>5350</v>
      </c>
    </row>
    <row r="165" spans="1:7" ht="24.75" customHeight="1">
      <c r="A165" s="11"/>
      <c r="B165" s="56" t="s">
        <v>186</v>
      </c>
      <c r="C165" s="25" t="s">
        <v>97</v>
      </c>
      <c r="D165" s="25" t="s">
        <v>18</v>
      </c>
      <c r="E165" s="26" t="s">
        <v>187</v>
      </c>
      <c r="F165" s="25"/>
      <c r="G165" s="19">
        <f>G166</f>
        <v>3200</v>
      </c>
    </row>
    <row r="166" spans="1:7" ht="37.5" customHeight="1">
      <c r="A166" s="11"/>
      <c r="B166" s="36" t="s">
        <v>188</v>
      </c>
      <c r="C166" s="25" t="s">
        <v>97</v>
      </c>
      <c r="D166" s="25" t="s">
        <v>18</v>
      </c>
      <c r="E166" s="26" t="s">
        <v>189</v>
      </c>
      <c r="F166" s="25" t="s">
        <v>21</v>
      </c>
      <c r="G166" s="19">
        <v>3200</v>
      </c>
    </row>
    <row r="167" spans="1:7" ht="37.5" customHeight="1">
      <c r="A167" s="11"/>
      <c r="B167" s="56" t="s">
        <v>190</v>
      </c>
      <c r="C167" s="25" t="s">
        <v>97</v>
      </c>
      <c r="D167" s="25" t="s">
        <v>18</v>
      </c>
      <c r="E167" s="26" t="s">
        <v>191</v>
      </c>
      <c r="F167" s="25"/>
      <c r="G167" s="19">
        <f>G168</f>
        <v>50</v>
      </c>
    </row>
    <row r="168" spans="1:7" ht="36" customHeight="1">
      <c r="A168" s="11"/>
      <c r="B168" s="36" t="s">
        <v>192</v>
      </c>
      <c r="C168" s="25" t="s">
        <v>97</v>
      </c>
      <c r="D168" s="25" t="s">
        <v>18</v>
      </c>
      <c r="E168" s="26" t="s">
        <v>193</v>
      </c>
      <c r="F168" s="25" t="s">
        <v>21</v>
      </c>
      <c r="G168" s="19">
        <v>50</v>
      </c>
    </row>
    <row r="169" spans="1:7" ht="36" customHeight="1">
      <c r="A169" s="11"/>
      <c r="B169" s="56" t="s">
        <v>194</v>
      </c>
      <c r="C169" s="25" t="s">
        <v>97</v>
      </c>
      <c r="D169" s="25" t="s">
        <v>18</v>
      </c>
      <c r="E169" s="26" t="s">
        <v>195</v>
      </c>
      <c r="F169" s="25"/>
      <c r="G169" s="19">
        <f>G170</f>
        <v>800</v>
      </c>
    </row>
    <row r="170" spans="1:7" ht="36" customHeight="1">
      <c r="A170" s="11"/>
      <c r="B170" s="36" t="s">
        <v>196</v>
      </c>
      <c r="C170" s="25" t="s">
        <v>97</v>
      </c>
      <c r="D170" s="25" t="s">
        <v>18</v>
      </c>
      <c r="E170" s="26" t="s">
        <v>197</v>
      </c>
      <c r="F170" s="25" t="s">
        <v>21</v>
      </c>
      <c r="G170" s="19">
        <f>1000-200</f>
        <v>800</v>
      </c>
    </row>
    <row r="171" spans="1:7" ht="35.25" customHeight="1">
      <c r="A171" s="11"/>
      <c r="B171" s="56" t="s">
        <v>198</v>
      </c>
      <c r="C171" s="25" t="s">
        <v>97</v>
      </c>
      <c r="D171" s="25" t="s">
        <v>18</v>
      </c>
      <c r="E171" s="26" t="s">
        <v>199</v>
      </c>
      <c r="F171" s="25"/>
      <c r="G171" s="19">
        <f>G172</f>
        <v>1000</v>
      </c>
    </row>
    <row r="172" spans="1:7" ht="47.25">
      <c r="A172" s="11"/>
      <c r="B172" s="36" t="s">
        <v>200</v>
      </c>
      <c r="C172" s="25" t="s">
        <v>97</v>
      </c>
      <c r="D172" s="25" t="s">
        <v>18</v>
      </c>
      <c r="E172" s="26" t="s">
        <v>201</v>
      </c>
      <c r="F172" s="25" t="s">
        <v>21</v>
      </c>
      <c r="G172" s="19">
        <v>1000</v>
      </c>
    </row>
    <row r="173" spans="1:7" ht="38.25" customHeight="1">
      <c r="A173" s="11"/>
      <c r="B173" s="28" t="s">
        <v>212</v>
      </c>
      <c r="C173" s="25" t="s">
        <v>97</v>
      </c>
      <c r="D173" s="25" t="s">
        <v>18</v>
      </c>
      <c r="E173" s="26" t="s">
        <v>213</v>
      </c>
      <c r="F173" s="25"/>
      <c r="G173" s="19">
        <f>G174</f>
        <v>300</v>
      </c>
    </row>
    <row r="174" spans="1:7" ht="38.25" customHeight="1">
      <c r="A174" s="11"/>
      <c r="B174" s="28" t="s">
        <v>214</v>
      </c>
      <c r="C174" s="25" t="s">
        <v>97</v>
      </c>
      <c r="D174" s="25" t="s">
        <v>18</v>
      </c>
      <c r="E174" s="26" t="s">
        <v>215</v>
      </c>
      <c r="F174" s="25" t="s">
        <v>21</v>
      </c>
      <c r="G174" s="19">
        <v>300</v>
      </c>
    </row>
    <row r="175" spans="1:7" ht="47.25" customHeight="1">
      <c r="A175" s="11"/>
      <c r="B175" s="67" t="s">
        <v>202</v>
      </c>
      <c r="C175" s="72" t="s">
        <v>97</v>
      </c>
      <c r="D175" s="72" t="s">
        <v>18</v>
      </c>
      <c r="E175" s="73" t="s">
        <v>87</v>
      </c>
      <c r="F175" s="57"/>
      <c r="G175" s="10">
        <f>G176+G181</f>
        <v>6742.3</v>
      </c>
    </row>
    <row r="176" spans="1:7" ht="39" customHeight="1">
      <c r="A176" s="11"/>
      <c r="B176" s="78" t="s">
        <v>203</v>
      </c>
      <c r="C176" s="57" t="s">
        <v>97</v>
      </c>
      <c r="D176" s="57" t="s">
        <v>18</v>
      </c>
      <c r="E176" s="74" t="s">
        <v>204</v>
      </c>
      <c r="F176" s="57"/>
      <c r="G176" s="19">
        <f>G177+G179</f>
        <v>5812.3</v>
      </c>
    </row>
    <row r="177" spans="1:7" ht="78.75">
      <c r="A177" s="11"/>
      <c r="B177" s="69" t="s">
        <v>205</v>
      </c>
      <c r="C177" s="57" t="s">
        <v>97</v>
      </c>
      <c r="D177" s="57" t="s">
        <v>18</v>
      </c>
      <c r="E177" s="74" t="s">
        <v>206</v>
      </c>
      <c r="F177" s="57" t="s">
        <v>21</v>
      </c>
      <c r="G177" s="19">
        <v>5439.2</v>
      </c>
    </row>
    <row r="178" spans="1:7" ht="20.25" customHeight="1">
      <c r="A178" s="11"/>
      <c r="B178" s="125" t="s">
        <v>145</v>
      </c>
      <c r="C178" s="57" t="s">
        <v>97</v>
      </c>
      <c r="D178" s="57" t="s">
        <v>18</v>
      </c>
      <c r="E178" s="74" t="s">
        <v>206</v>
      </c>
      <c r="F178" s="57" t="s">
        <v>21</v>
      </c>
      <c r="G178" s="19">
        <v>272</v>
      </c>
    </row>
    <row r="179" spans="1:7" ht="87" customHeight="1">
      <c r="A179" s="11"/>
      <c r="B179" s="69" t="s">
        <v>205</v>
      </c>
      <c r="C179" s="57" t="s">
        <v>97</v>
      </c>
      <c r="D179" s="57" t="s">
        <v>18</v>
      </c>
      <c r="E179" s="74" t="s">
        <v>278</v>
      </c>
      <c r="F179" s="57" t="s">
        <v>21</v>
      </c>
      <c r="G179" s="19">
        <v>373.1</v>
      </c>
    </row>
    <row r="180" spans="1:7" ht="26.25" customHeight="1">
      <c r="A180" s="11"/>
      <c r="B180" s="125" t="s">
        <v>145</v>
      </c>
      <c r="C180" s="57" t="s">
        <v>97</v>
      </c>
      <c r="D180" s="57" t="s">
        <v>18</v>
      </c>
      <c r="E180" s="74" t="s">
        <v>278</v>
      </c>
      <c r="F180" s="57" t="s">
        <v>21</v>
      </c>
      <c r="G180" s="19">
        <v>18.7</v>
      </c>
    </row>
    <row r="181" spans="1:7" ht="36.75" customHeight="1">
      <c r="A181" s="11"/>
      <c r="B181" s="69" t="s">
        <v>207</v>
      </c>
      <c r="C181" s="57" t="s">
        <v>97</v>
      </c>
      <c r="D181" s="57" t="s">
        <v>18</v>
      </c>
      <c r="E181" s="74" t="s">
        <v>208</v>
      </c>
      <c r="F181" s="57"/>
      <c r="G181" s="19">
        <f>G182</f>
        <v>930</v>
      </c>
    </row>
    <row r="182" spans="1:7" ht="84" customHeight="1">
      <c r="A182" s="11"/>
      <c r="B182" s="69" t="s">
        <v>209</v>
      </c>
      <c r="C182" s="57" t="s">
        <v>97</v>
      </c>
      <c r="D182" s="57" t="s">
        <v>18</v>
      </c>
      <c r="E182" s="74" t="s">
        <v>210</v>
      </c>
      <c r="F182" s="57" t="s">
        <v>21</v>
      </c>
      <c r="G182" s="19">
        <v>930</v>
      </c>
    </row>
    <row r="183" spans="1:7" ht="31.5">
      <c r="A183" s="11"/>
      <c r="B183" s="12" t="s">
        <v>211</v>
      </c>
      <c r="C183" s="34" t="s">
        <v>97</v>
      </c>
      <c r="D183" s="34" t="s">
        <v>97</v>
      </c>
      <c r="E183" s="35"/>
      <c r="F183" s="34"/>
      <c r="G183" s="10">
        <f>G184</f>
        <v>3195.6</v>
      </c>
    </row>
    <row r="184" spans="1:7" ht="71.25" customHeight="1">
      <c r="A184" s="11"/>
      <c r="B184" s="36" t="s">
        <v>50</v>
      </c>
      <c r="C184" s="25" t="s">
        <v>97</v>
      </c>
      <c r="D184" s="25" t="s">
        <v>97</v>
      </c>
      <c r="E184" s="26" t="s">
        <v>9</v>
      </c>
      <c r="F184" s="25"/>
      <c r="G184" s="19">
        <f>G185</f>
        <v>3195.6</v>
      </c>
    </row>
    <row r="185" spans="1:7" ht="31.5">
      <c r="A185" s="11"/>
      <c r="B185" s="28" t="s">
        <v>136</v>
      </c>
      <c r="C185" s="25" t="s">
        <v>97</v>
      </c>
      <c r="D185" s="25" t="s">
        <v>97</v>
      </c>
      <c r="E185" s="26" t="s">
        <v>52</v>
      </c>
      <c r="F185" s="25"/>
      <c r="G185" s="19">
        <f>G186</f>
        <v>3195.6</v>
      </c>
    </row>
    <row r="186" spans="1:7" ht="96" customHeight="1">
      <c r="A186" s="11"/>
      <c r="B186" s="28" t="s">
        <v>53</v>
      </c>
      <c r="C186" s="25" t="s">
        <v>97</v>
      </c>
      <c r="D186" s="25" t="s">
        <v>97</v>
      </c>
      <c r="E186" s="26" t="s">
        <v>54</v>
      </c>
      <c r="F186" s="25" t="s">
        <v>16</v>
      </c>
      <c r="G186" s="19">
        <v>3195.6</v>
      </c>
    </row>
    <row r="187" spans="1:7" ht="15.75">
      <c r="A187" s="11"/>
      <c r="B187" s="12" t="s">
        <v>216</v>
      </c>
      <c r="C187" s="34" t="s">
        <v>119</v>
      </c>
      <c r="D187" s="34"/>
      <c r="E187" s="26"/>
      <c r="F187" s="25"/>
      <c r="G187" s="10">
        <f>G188</f>
        <v>32227.6</v>
      </c>
    </row>
    <row r="188" spans="1:7" ht="24" customHeight="1">
      <c r="A188" s="11"/>
      <c r="B188" s="79" t="s">
        <v>217</v>
      </c>
      <c r="C188" s="34" t="s">
        <v>119</v>
      </c>
      <c r="D188" s="34" t="s">
        <v>7</v>
      </c>
      <c r="E188" s="35"/>
      <c r="F188" s="34"/>
      <c r="G188" s="10">
        <f>G189+G192+G203+G209</f>
        <v>32227.6</v>
      </c>
    </row>
    <row r="189" spans="1:7" ht="66.75" customHeight="1">
      <c r="A189" s="11"/>
      <c r="B189" s="12" t="s">
        <v>50</v>
      </c>
      <c r="C189" s="34" t="s">
        <v>119</v>
      </c>
      <c r="D189" s="34" t="s">
        <v>7</v>
      </c>
      <c r="E189" s="35" t="s">
        <v>9</v>
      </c>
      <c r="F189" s="34"/>
      <c r="G189" s="10">
        <f>G190</f>
        <v>3045.3</v>
      </c>
    </row>
    <row r="190" spans="1:7" ht="36" customHeight="1">
      <c r="A190" s="11"/>
      <c r="B190" s="28" t="s">
        <v>136</v>
      </c>
      <c r="C190" s="25" t="s">
        <v>119</v>
      </c>
      <c r="D190" s="25" t="s">
        <v>7</v>
      </c>
      <c r="E190" s="26" t="s">
        <v>52</v>
      </c>
      <c r="F190" s="25"/>
      <c r="G190" s="19">
        <f>G191</f>
        <v>3045.3</v>
      </c>
    </row>
    <row r="191" spans="1:7" ht="110.25">
      <c r="A191" s="11"/>
      <c r="B191" s="28" t="s">
        <v>53</v>
      </c>
      <c r="C191" s="25" t="s">
        <v>119</v>
      </c>
      <c r="D191" s="25" t="s">
        <v>7</v>
      </c>
      <c r="E191" s="26" t="s">
        <v>54</v>
      </c>
      <c r="F191" s="25" t="s">
        <v>16</v>
      </c>
      <c r="G191" s="19">
        <v>3045.3</v>
      </c>
    </row>
    <row r="192" spans="1:7" ht="63">
      <c r="A192" s="11"/>
      <c r="B192" s="80" t="s">
        <v>218</v>
      </c>
      <c r="C192" s="81" t="s">
        <v>119</v>
      </c>
      <c r="D192" s="34" t="s">
        <v>7</v>
      </c>
      <c r="E192" s="35" t="s">
        <v>219</v>
      </c>
      <c r="F192" s="34"/>
      <c r="G192" s="10">
        <f>G193+G195+G200</f>
        <v>15035.8</v>
      </c>
    </row>
    <row r="193" spans="1:7" ht="33.75" customHeight="1">
      <c r="A193" s="11"/>
      <c r="B193" s="82" t="s">
        <v>220</v>
      </c>
      <c r="C193" s="83" t="s">
        <v>119</v>
      </c>
      <c r="D193" s="25" t="s">
        <v>7</v>
      </c>
      <c r="E193" s="26" t="s">
        <v>221</v>
      </c>
      <c r="F193" s="25"/>
      <c r="G193" s="19">
        <f>G194</f>
        <v>130</v>
      </c>
    </row>
    <row r="194" spans="1:7" ht="61.5" customHeight="1">
      <c r="A194" s="11"/>
      <c r="B194" s="82" t="s">
        <v>222</v>
      </c>
      <c r="C194" s="83" t="s">
        <v>119</v>
      </c>
      <c r="D194" s="25" t="s">
        <v>7</v>
      </c>
      <c r="E194" s="26" t="s">
        <v>296</v>
      </c>
      <c r="F194" s="25" t="s">
        <v>223</v>
      </c>
      <c r="G194" s="19">
        <v>130</v>
      </c>
    </row>
    <row r="195" spans="1:7" ht="31.5">
      <c r="A195" s="11"/>
      <c r="B195" s="36" t="s">
        <v>224</v>
      </c>
      <c r="C195" s="25" t="s">
        <v>119</v>
      </c>
      <c r="D195" s="25" t="s">
        <v>7</v>
      </c>
      <c r="E195" s="26" t="s">
        <v>225</v>
      </c>
      <c r="F195" s="25"/>
      <c r="G195" s="19">
        <f>G196+G197+G198</f>
        <v>14829.8</v>
      </c>
    </row>
    <row r="196" spans="1:7" ht="63" customHeight="1">
      <c r="A196" s="11"/>
      <c r="B196" s="84" t="s">
        <v>226</v>
      </c>
      <c r="C196" s="25" t="s">
        <v>119</v>
      </c>
      <c r="D196" s="25" t="s">
        <v>7</v>
      </c>
      <c r="E196" s="26" t="s">
        <v>297</v>
      </c>
      <c r="F196" s="25" t="s">
        <v>223</v>
      </c>
      <c r="G196" s="19">
        <v>7626.6</v>
      </c>
    </row>
    <row r="197" spans="1:7" ht="78.75">
      <c r="A197" s="11"/>
      <c r="B197" s="119" t="s">
        <v>227</v>
      </c>
      <c r="C197" s="31" t="s">
        <v>119</v>
      </c>
      <c r="D197" s="31" t="s">
        <v>7</v>
      </c>
      <c r="E197" s="32" t="s">
        <v>298</v>
      </c>
      <c r="F197" s="31" t="s">
        <v>223</v>
      </c>
      <c r="G197" s="98">
        <v>2337.7</v>
      </c>
    </row>
    <row r="198" spans="1:7" ht="107.25">
      <c r="A198" s="11"/>
      <c r="B198" s="121" t="s">
        <v>228</v>
      </c>
      <c r="C198" s="100" t="s">
        <v>119</v>
      </c>
      <c r="D198" s="100" t="s">
        <v>7</v>
      </c>
      <c r="E198" s="107" t="s">
        <v>229</v>
      </c>
      <c r="F198" s="100" t="s">
        <v>223</v>
      </c>
      <c r="G198" s="102">
        <v>4865.5</v>
      </c>
    </row>
    <row r="199" spans="1:7" ht="23.25" customHeight="1">
      <c r="A199" s="11"/>
      <c r="B199" s="96" t="s">
        <v>145</v>
      </c>
      <c r="C199" s="100" t="s">
        <v>119</v>
      </c>
      <c r="D199" s="100" t="s">
        <v>7</v>
      </c>
      <c r="E199" s="107" t="s">
        <v>229</v>
      </c>
      <c r="F199" s="100" t="s">
        <v>223</v>
      </c>
      <c r="G199" s="102">
        <v>973.1</v>
      </c>
    </row>
    <row r="200" spans="1:7" ht="44.25" customHeight="1">
      <c r="A200" s="11"/>
      <c r="B200" s="122" t="s">
        <v>283</v>
      </c>
      <c r="C200" s="117" t="s">
        <v>119</v>
      </c>
      <c r="D200" s="117" t="s">
        <v>7</v>
      </c>
      <c r="E200" s="118" t="s">
        <v>279</v>
      </c>
      <c r="F200" s="117"/>
      <c r="G200" s="102">
        <f>G201</f>
        <v>76</v>
      </c>
    </row>
    <row r="201" spans="1:7" ht="31.5">
      <c r="A201" s="11"/>
      <c r="B201" s="122" t="s">
        <v>318</v>
      </c>
      <c r="C201" s="117" t="s">
        <v>119</v>
      </c>
      <c r="D201" s="117" t="s">
        <v>7</v>
      </c>
      <c r="E201" s="118" t="s">
        <v>319</v>
      </c>
      <c r="F201" s="117" t="s">
        <v>223</v>
      </c>
      <c r="G201" s="102">
        <v>76</v>
      </c>
    </row>
    <row r="202" spans="1:7" ht="15.75">
      <c r="A202" s="11"/>
      <c r="B202" s="96" t="s">
        <v>145</v>
      </c>
      <c r="C202" s="117" t="s">
        <v>119</v>
      </c>
      <c r="D202" s="117" t="s">
        <v>7</v>
      </c>
      <c r="E202" s="118" t="s">
        <v>319</v>
      </c>
      <c r="F202" s="117" t="s">
        <v>223</v>
      </c>
      <c r="G202" s="102">
        <v>15</v>
      </c>
    </row>
    <row r="203" spans="1:7" ht="83.25" customHeight="1">
      <c r="A203" s="11"/>
      <c r="B203" s="113" t="s">
        <v>230</v>
      </c>
      <c r="C203" s="104" t="s">
        <v>119</v>
      </c>
      <c r="D203" s="104" t="s">
        <v>7</v>
      </c>
      <c r="E203" s="106" t="s">
        <v>231</v>
      </c>
      <c r="F203" s="100"/>
      <c r="G203" s="105">
        <f>G204</f>
        <v>14146.5</v>
      </c>
    </row>
    <row r="204" spans="1:7" ht="39.75" customHeight="1">
      <c r="A204" s="11"/>
      <c r="B204" s="93" t="s">
        <v>232</v>
      </c>
      <c r="C204" s="100" t="s">
        <v>119</v>
      </c>
      <c r="D204" s="100" t="s">
        <v>7</v>
      </c>
      <c r="E204" s="107" t="s">
        <v>233</v>
      </c>
      <c r="F204" s="100"/>
      <c r="G204" s="102">
        <f>G205</f>
        <v>14146.5</v>
      </c>
    </row>
    <row r="205" spans="1:10" ht="94.5">
      <c r="A205" s="11"/>
      <c r="B205" s="140" t="s">
        <v>234</v>
      </c>
      <c r="C205" s="100" t="s">
        <v>119</v>
      </c>
      <c r="D205" s="100" t="s">
        <v>7</v>
      </c>
      <c r="E205" s="108" t="s">
        <v>235</v>
      </c>
      <c r="F205" s="100" t="s">
        <v>223</v>
      </c>
      <c r="G205" s="102">
        <v>14146.5</v>
      </c>
      <c r="J205" s="86"/>
    </row>
    <row r="206" spans="1:7" ht="19.5" customHeight="1">
      <c r="A206" s="11"/>
      <c r="B206" s="120" t="s">
        <v>145</v>
      </c>
      <c r="C206" s="111" t="s">
        <v>119</v>
      </c>
      <c r="D206" s="38" t="s">
        <v>7</v>
      </c>
      <c r="E206" s="85" t="s">
        <v>235</v>
      </c>
      <c r="F206" s="38" t="s">
        <v>223</v>
      </c>
      <c r="G206" s="112">
        <v>2829.3</v>
      </c>
    </row>
    <row r="207" spans="1:7" ht="63.75" customHeight="1" hidden="1">
      <c r="A207" s="11"/>
      <c r="B207" s="88" t="s">
        <v>236</v>
      </c>
      <c r="C207" s="34" t="s">
        <v>119</v>
      </c>
      <c r="D207" s="34" t="s">
        <v>7</v>
      </c>
      <c r="E207" s="77" t="s">
        <v>237</v>
      </c>
      <c r="F207" s="34"/>
      <c r="G207" s="59">
        <f>G208</f>
        <v>0</v>
      </c>
    </row>
    <row r="208" spans="1:7" ht="39" customHeight="1" hidden="1">
      <c r="A208" s="11"/>
      <c r="B208" s="36" t="s">
        <v>238</v>
      </c>
      <c r="C208" s="25" t="s">
        <v>119</v>
      </c>
      <c r="D208" s="25" t="s">
        <v>7</v>
      </c>
      <c r="E208" s="75" t="s">
        <v>239</v>
      </c>
      <c r="F208" s="25"/>
      <c r="G208" s="65">
        <f>G209</f>
        <v>0</v>
      </c>
    </row>
    <row r="209" spans="1:7" ht="88.5" customHeight="1" hidden="1">
      <c r="A209" s="11"/>
      <c r="B209" s="36" t="s">
        <v>240</v>
      </c>
      <c r="C209" s="25" t="s">
        <v>119</v>
      </c>
      <c r="D209" s="25" t="s">
        <v>7</v>
      </c>
      <c r="E209" s="75" t="s">
        <v>299</v>
      </c>
      <c r="F209" s="25" t="s">
        <v>223</v>
      </c>
      <c r="G209" s="65">
        <v>0</v>
      </c>
    </row>
    <row r="210" spans="1:7" ht="15" customHeight="1">
      <c r="A210" s="11"/>
      <c r="B210" s="12" t="s">
        <v>241</v>
      </c>
      <c r="C210" s="34" t="s">
        <v>77</v>
      </c>
      <c r="D210" s="34"/>
      <c r="E210" s="26"/>
      <c r="F210" s="25"/>
      <c r="G210" s="59">
        <f>G211+G215+G222</f>
        <v>2161.7</v>
      </c>
    </row>
    <row r="211" spans="1:7" ht="20.25" customHeight="1">
      <c r="A211" s="11"/>
      <c r="B211" s="12" t="s">
        <v>242</v>
      </c>
      <c r="C211" s="34" t="s">
        <v>77</v>
      </c>
      <c r="D211" s="34" t="s">
        <v>7</v>
      </c>
      <c r="E211" s="35"/>
      <c r="F211" s="34"/>
      <c r="G211" s="10">
        <f>G213</f>
        <v>917.3</v>
      </c>
    </row>
    <row r="212" spans="1:7" ht="48" customHeight="1">
      <c r="A212" s="11"/>
      <c r="B212" s="12" t="s">
        <v>41</v>
      </c>
      <c r="C212" s="34" t="s">
        <v>77</v>
      </c>
      <c r="D212" s="34" t="s">
        <v>7</v>
      </c>
      <c r="E212" s="35" t="s">
        <v>7</v>
      </c>
      <c r="F212" s="25"/>
      <c r="G212" s="10">
        <f>G213</f>
        <v>917.3</v>
      </c>
    </row>
    <row r="213" spans="1:7" ht="30.75" customHeight="1">
      <c r="A213" s="11"/>
      <c r="B213" s="28" t="s">
        <v>243</v>
      </c>
      <c r="C213" s="25" t="s">
        <v>77</v>
      </c>
      <c r="D213" s="25" t="s">
        <v>7</v>
      </c>
      <c r="E213" s="26" t="s">
        <v>244</v>
      </c>
      <c r="F213" s="25"/>
      <c r="G213" s="19">
        <f>G214</f>
        <v>917.3</v>
      </c>
    </row>
    <row r="214" spans="1:7" ht="36" customHeight="1">
      <c r="A214" s="11"/>
      <c r="B214" s="28" t="s">
        <v>245</v>
      </c>
      <c r="C214" s="25" t="s">
        <v>77</v>
      </c>
      <c r="D214" s="25" t="s">
        <v>7</v>
      </c>
      <c r="E214" s="26" t="s">
        <v>303</v>
      </c>
      <c r="F214" s="25" t="s">
        <v>246</v>
      </c>
      <c r="G214" s="19">
        <v>917.3</v>
      </c>
    </row>
    <row r="215" spans="1:7" ht="15.75">
      <c r="A215" s="11"/>
      <c r="B215" s="12" t="s">
        <v>247</v>
      </c>
      <c r="C215" s="34" t="s">
        <v>77</v>
      </c>
      <c r="D215" s="34" t="s">
        <v>18</v>
      </c>
      <c r="E215" s="35"/>
      <c r="F215" s="34"/>
      <c r="G215" s="10">
        <f>G217</f>
        <v>330.8</v>
      </c>
    </row>
    <row r="216" spans="1:7" ht="18.75" customHeight="1">
      <c r="A216" s="11"/>
      <c r="B216" s="36" t="s">
        <v>24</v>
      </c>
      <c r="C216" s="25" t="s">
        <v>77</v>
      </c>
      <c r="D216" s="25" t="s">
        <v>18</v>
      </c>
      <c r="E216" s="26" t="s">
        <v>11</v>
      </c>
      <c r="F216" s="25"/>
      <c r="G216" s="10">
        <f>G217</f>
        <v>330.8</v>
      </c>
    </row>
    <row r="217" spans="1:7" ht="21.75" customHeight="1">
      <c r="A217" s="11"/>
      <c r="B217" s="36" t="s">
        <v>12</v>
      </c>
      <c r="C217" s="25" t="s">
        <v>77</v>
      </c>
      <c r="D217" s="25" t="s">
        <v>18</v>
      </c>
      <c r="E217" s="26" t="s">
        <v>26</v>
      </c>
      <c r="F217" s="25"/>
      <c r="G217" s="19">
        <f>G218+G219+G221</f>
        <v>330.8</v>
      </c>
    </row>
    <row r="218" spans="1:7" ht="36.75" customHeight="1">
      <c r="A218" s="11"/>
      <c r="B218" s="16" t="s">
        <v>248</v>
      </c>
      <c r="C218" s="25" t="s">
        <v>77</v>
      </c>
      <c r="D218" s="25" t="s">
        <v>18</v>
      </c>
      <c r="E218" s="70" t="s">
        <v>249</v>
      </c>
      <c r="F218" s="25" t="s">
        <v>85</v>
      </c>
      <c r="G218" s="19">
        <v>330.8</v>
      </c>
    </row>
    <row r="219" spans="1:7" ht="0.75" customHeight="1">
      <c r="A219" s="11"/>
      <c r="B219" s="16" t="s">
        <v>250</v>
      </c>
      <c r="C219" s="25" t="s">
        <v>77</v>
      </c>
      <c r="D219" s="25" t="s">
        <v>18</v>
      </c>
      <c r="E219" s="26" t="s">
        <v>251</v>
      </c>
      <c r="F219" s="25" t="s">
        <v>246</v>
      </c>
      <c r="G219" s="19">
        <v>0</v>
      </c>
    </row>
    <row r="220" spans="1:7" ht="33" customHeight="1" hidden="1">
      <c r="A220" s="11"/>
      <c r="B220" s="76" t="s">
        <v>145</v>
      </c>
      <c r="C220" s="25" t="s">
        <v>77</v>
      </c>
      <c r="D220" s="25" t="s">
        <v>18</v>
      </c>
      <c r="E220" s="26" t="s">
        <v>251</v>
      </c>
      <c r="F220" s="25" t="s">
        <v>246</v>
      </c>
      <c r="G220" s="19">
        <v>0</v>
      </c>
    </row>
    <row r="221" spans="1:12" ht="34.5" customHeight="1" hidden="1">
      <c r="A221" s="11"/>
      <c r="B221" s="36" t="s">
        <v>252</v>
      </c>
      <c r="C221" s="83" t="s">
        <v>77</v>
      </c>
      <c r="D221" s="25" t="s">
        <v>18</v>
      </c>
      <c r="E221" s="26" t="s">
        <v>304</v>
      </c>
      <c r="F221" s="25" t="s">
        <v>246</v>
      </c>
      <c r="G221" s="137">
        <v>0</v>
      </c>
      <c r="L221" s="45"/>
    </row>
    <row r="222" spans="1:7" ht="21.75" customHeight="1">
      <c r="A222" s="11"/>
      <c r="B222" s="87" t="s">
        <v>253</v>
      </c>
      <c r="C222" s="81" t="s">
        <v>77</v>
      </c>
      <c r="D222" s="34" t="s">
        <v>23</v>
      </c>
      <c r="E222" s="35"/>
      <c r="F222" s="34"/>
      <c r="G222" s="10">
        <f>G223</f>
        <v>913.6</v>
      </c>
    </row>
    <row r="223" spans="1:7" ht="48" customHeight="1">
      <c r="A223" s="11"/>
      <c r="B223" s="22" t="s">
        <v>254</v>
      </c>
      <c r="C223" s="81" t="s">
        <v>77</v>
      </c>
      <c r="D223" s="34" t="s">
        <v>23</v>
      </c>
      <c r="E223" s="35" t="s">
        <v>255</v>
      </c>
      <c r="F223" s="25"/>
      <c r="G223" s="10">
        <f>G224</f>
        <v>913.6</v>
      </c>
    </row>
    <row r="224" spans="1:7" ht="40.5" customHeight="1">
      <c r="A224" s="11"/>
      <c r="B224" s="16" t="s">
        <v>256</v>
      </c>
      <c r="C224" s="83" t="s">
        <v>77</v>
      </c>
      <c r="D224" s="25" t="s">
        <v>23</v>
      </c>
      <c r="E224" s="26" t="s">
        <v>257</v>
      </c>
      <c r="F224" s="25"/>
      <c r="G224" s="19">
        <f>G225</f>
        <v>913.6</v>
      </c>
    </row>
    <row r="225" spans="1:7" ht="36" customHeight="1">
      <c r="A225" s="11"/>
      <c r="B225" s="36" t="s">
        <v>258</v>
      </c>
      <c r="C225" s="83" t="s">
        <v>77</v>
      </c>
      <c r="D225" s="25" t="s">
        <v>23</v>
      </c>
      <c r="E225" s="26" t="s">
        <v>259</v>
      </c>
      <c r="F225" s="25" t="s">
        <v>85</v>
      </c>
      <c r="G225" s="19">
        <v>913.6</v>
      </c>
    </row>
    <row r="226" spans="1:7" ht="24" customHeight="1">
      <c r="A226" s="11"/>
      <c r="B226" s="88" t="s">
        <v>260</v>
      </c>
      <c r="C226" s="34" t="s">
        <v>35</v>
      </c>
      <c r="D226" s="34"/>
      <c r="E226" s="26"/>
      <c r="F226" s="25"/>
      <c r="G226" s="10">
        <f>G228</f>
        <v>11281.1</v>
      </c>
    </row>
    <row r="227" spans="1:7" ht="21.75" customHeight="1">
      <c r="A227" s="11"/>
      <c r="B227" s="12" t="s">
        <v>261</v>
      </c>
      <c r="C227" s="34" t="s">
        <v>35</v>
      </c>
      <c r="D227" s="34" t="s">
        <v>7</v>
      </c>
      <c r="E227" s="35"/>
      <c r="F227" s="34"/>
      <c r="G227" s="10">
        <f>G228</f>
        <v>11281.1</v>
      </c>
    </row>
    <row r="228" spans="1:7" ht="63" customHeight="1">
      <c r="A228" s="11"/>
      <c r="B228" s="22" t="s">
        <v>262</v>
      </c>
      <c r="C228" s="34" t="s">
        <v>35</v>
      </c>
      <c r="D228" s="34" t="s">
        <v>7</v>
      </c>
      <c r="E228" s="35" t="s">
        <v>263</v>
      </c>
      <c r="F228" s="34"/>
      <c r="G228" s="10">
        <f>G229+G231</f>
        <v>11281.1</v>
      </c>
    </row>
    <row r="229" spans="1:7" ht="35.25" customHeight="1">
      <c r="A229" s="11"/>
      <c r="B229" s="82" t="s">
        <v>264</v>
      </c>
      <c r="C229" s="31" t="s">
        <v>35</v>
      </c>
      <c r="D229" s="31" t="s">
        <v>7</v>
      </c>
      <c r="E229" s="32" t="s">
        <v>265</v>
      </c>
      <c r="F229" s="31"/>
      <c r="G229" s="98">
        <f>G230</f>
        <v>11281.1</v>
      </c>
    </row>
    <row r="230" spans="1:7" ht="60.75" customHeight="1">
      <c r="A230" s="11"/>
      <c r="B230" s="99" t="s">
        <v>266</v>
      </c>
      <c r="C230" s="100" t="s">
        <v>35</v>
      </c>
      <c r="D230" s="100" t="s">
        <v>7</v>
      </c>
      <c r="E230" s="101" t="s">
        <v>300</v>
      </c>
      <c r="F230" s="100" t="s">
        <v>223</v>
      </c>
      <c r="G230" s="102">
        <v>11281.1</v>
      </c>
    </row>
    <row r="231" spans="1:7" ht="31.5" hidden="1">
      <c r="A231" s="11"/>
      <c r="B231" s="84" t="s">
        <v>320</v>
      </c>
      <c r="C231" s="25" t="s">
        <v>35</v>
      </c>
      <c r="D231" s="25" t="s">
        <v>7</v>
      </c>
      <c r="E231" s="32" t="s">
        <v>265</v>
      </c>
      <c r="F231" s="25"/>
      <c r="G231" s="102">
        <v>0</v>
      </c>
    </row>
    <row r="232" spans="1:7" ht="84.75" customHeight="1" hidden="1">
      <c r="A232" s="11"/>
      <c r="B232" s="20" t="s">
        <v>302</v>
      </c>
      <c r="C232" s="25" t="s">
        <v>35</v>
      </c>
      <c r="D232" s="25" t="s">
        <v>7</v>
      </c>
      <c r="E232" s="101" t="s">
        <v>300</v>
      </c>
      <c r="F232" s="25" t="s">
        <v>223</v>
      </c>
      <c r="G232" s="102">
        <v>0</v>
      </c>
    </row>
    <row r="233" spans="1:7" ht="24" customHeight="1">
      <c r="A233" s="97"/>
      <c r="B233" s="109" t="s">
        <v>267</v>
      </c>
      <c r="C233" s="109"/>
      <c r="D233" s="109"/>
      <c r="E233" s="109"/>
      <c r="F233" s="109"/>
      <c r="G233" s="110">
        <f>G10</f>
        <v>203460.00000000003</v>
      </c>
    </row>
    <row r="234" ht="15">
      <c r="G234" s="89"/>
    </row>
    <row r="235" ht="15">
      <c r="G235" s="89"/>
    </row>
    <row r="236" ht="15">
      <c r="G236" s="89"/>
    </row>
    <row r="237" ht="15">
      <c r="G237" s="89"/>
    </row>
    <row r="238" ht="15">
      <c r="G238" s="89"/>
    </row>
    <row r="239" ht="15">
      <c r="G239" s="89"/>
    </row>
    <row r="240" ht="15">
      <c r="G240" s="89"/>
    </row>
    <row r="241" ht="15">
      <c r="G241" s="89"/>
    </row>
    <row r="242" ht="15">
      <c r="G242" s="89"/>
    </row>
    <row r="243" ht="15">
      <c r="G243" s="89"/>
    </row>
    <row r="244" ht="15">
      <c r="G244" s="89"/>
    </row>
    <row r="245" ht="15">
      <c r="G245" s="89"/>
    </row>
    <row r="246" ht="15">
      <c r="G246" s="89"/>
    </row>
    <row r="247" ht="15">
      <c r="G247" s="89"/>
    </row>
    <row r="248" ht="15">
      <c r="G248" s="89"/>
    </row>
    <row r="249" ht="15">
      <c r="G249" s="89"/>
    </row>
    <row r="250" ht="15">
      <c r="G250" s="89"/>
    </row>
    <row r="251" ht="15">
      <c r="G251" s="89"/>
    </row>
    <row r="252" ht="15">
      <c r="G252" s="89"/>
    </row>
    <row r="253" ht="15">
      <c r="G253" s="89"/>
    </row>
    <row r="254" ht="15">
      <c r="G254" s="89"/>
    </row>
    <row r="255" ht="15">
      <c r="G255" s="89"/>
    </row>
    <row r="256" ht="15">
      <c r="G256" s="89"/>
    </row>
    <row r="257" ht="15">
      <c r="G257" s="89"/>
    </row>
    <row r="258" ht="15">
      <c r="G258" s="89"/>
    </row>
    <row r="259" ht="15">
      <c r="G259" s="89"/>
    </row>
    <row r="260" ht="15">
      <c r="G260" s="89"/>
    </row>
    <row r="261" ht="15">
      <c r="G261" s="89"/>
    </row>
    <row r="262" ht="15">
      <c r="G262" s="89"/>
    </row>
    <row r="263" ht="15">
      <c r="G263" s="89"/>
    </row>
    <row r="264" ht="15">
      <c r="G264" s="89"/>
    </row>
    <row r="265" ht="15">
      <c r="G265" s="89"/>
    </row>
    <row r="266" ht="15">
      <c r="G266" s="89"/>
    </row>
    <row r="267" ht="15">
      <c r="G267" s="89"/>
    </row>
    <row r="268" ht="15">
      <c r="G268" s="89"/>
    </row>
    <row r="269" ht="15">
      <c r="G269" s="89"/>
    </row>
    <row r="270" ht="15">
      <c r="G270" s="89"/>
    </row>
    <row r="271" ht="15">
      <c r="G271" s="89"/>
    </row>
    <row r="272" ht="15">
      <c r="G272" s="89"/>
    </row>
    <row r="273" ht="15">
      <c r="G273" s="89"/>
    </row>
    <row r="274" ht="15">
      <c r="G274" s="89"/>
    </row>
    <row r="275" ht="15">
      <c r="G275" s="89"/>
    </row>
    <row r="276" ht="15">
      <c r="G276" s="89"/>
    </row>
    <row r="277" ht="15">
      <c r="G277" s="89"/>
    </row>
    <row r="278" ht="15">
      <c r="G278" s="89"/>
    </row>
    <row r="279" ht="15">
      <c r="G279" s="89"/>
    </row>
    <row r="280" ht="15">
      <c r="G280" s="89"/>
    </row>
    <row r="281" ht="15">
      <c r="G281" s="89"/>
    </row>
    <row r="282" ht="15">
      <c r="G282" s="89"/>
    </row>
    <row r="283" ht="15">
      <c r="G283" s="89"/>
    </row>
    <row r="284" ht="15">
      <c r="G284" s="89"/>
    </row>
    <row r="285" ht="15">
      <c r="G285" s="89"/>
    </row>
    <row r="286" ht="15">
      <c r="G286" s="89"/>
    </row>
    <row r="287" ht="15">
      <c r="G287" s="89"/>
    </row>
    <row r="288" ht="15">
      <c r="G288" s="89"/>
    </row>
    <row r="289" ht="15">
      <c r="G289" s="89"/>
    </row>
    <row r="290" ht="15">
      <c r="G290" s="89"/>
    </row>
    <row r="291" ht="15">
      <c r="G291" s="89"/>
    </row>
    <row r="292" ht="15">
      <c r="G292" s="89"/>
    </row>
    <row r="293" ht="15">
      <c r="G293" s="89"/>
    </row>
    <row r="294" ht="15">
      <c r="G294" s="89"/>
    </row>
    <row r="295" ht="15">
      <c r="G295" s="89"/>
    </row>
    <row r="296" ht="15">
      <c r="G296" s="89"/>
    </row>
    <row r="297" ht="15">
      <c r="G297" s="89"/>
    </row>
    <row r="298" ht="15">
      <c r="G298" s="89"/>
    </row>
    <row r="299" ht="15">
      <c r="G299" s="89"/>
    </row>
    <row r="300" ht="15">
      <c r="G300" s="89"/>
    </row>
    <row r="301" ht="15">
      <c r="G301" s="89"/>
    </row>
    <row r="302" ht="15">
      <c r="G302" s="89"/>
    </row>
    <row r="303" ht="15">
      <c r="G303" s="89"/>
    </row>
    <row r="304" ht="15">
      <c r="G304" s="89"/>
    </row>
    <row r="305" ht="15">
      <c r="G305" s="89"/>
    </row>
    <row r="306" ht="15">
      <c r="G306" s="89"/>
    </row>
    <row r="307" ht="15">
      <c r="G307" s="89"/>
    </row>
    <row r="308" ht="15">
      <c r="G308" s="89"/>
    </row>
    <row r="309" ht="15">
      <c r="G309" s="89"/>
    </row>
    <row r="310" ht="15">
      <c r="G310" s="89"/>
    </row>
    <row r="311" ht="15">
      <c r="G311" s="89"/>
    </row>
    <row r="312" ht="15">
      <c r="G312" s="89"/>
    </row>
    <row r="313" ht="15">
      <c r="G313" s="89"/>
    </row>
    <row r="314" ht="15">
      <c r="G314" s="89"/>
    </row>
    <row r="315" ht="15">
      <c r="G315" s="89"/>
    </row>
    <row r="316" ht="15">
      <c r="G316" s="89"/>
    </row>
    <row r="317" ht="15">
      <c r="G317" s="89"/>
    </row>
    <row r="318" ht="15">
      <c r="G318" s="89"/>
    </row>
    <row r="319" ht="15">
      <c r="G319" s="89"/>
    </row>
    <row r="320" ht="15">
      <c r="G320" s="89"/>
    </row>
    <row r="321" ht="15">
      <c r="G321" s="89"/>
    </row>
    <row r="322" ht="15">
      <c r="G322" s="89"/>
    </row>
    <row r="323" ht="15">
      <c r="G323" s="89"/>
    </row>
    <row r="324" ht="15">
      <c r="G324" s="89"/>
    </row>
    <row r="325" ht="15">
      <c r="G325" s="89"/>
    </row>
    <row r="326" ht="15">
      <c r="G326" s="89"/>
    </row>
    <row r="327" ht="15">
      <c r="G327" s="89"/>
    </row>
    <row r="328" ht="15">
      <c r="G328" s="89"/>
    </row>
    <row r="329" ht="15">
      <c r="G329" s="89"/>
    </row>
    <row r="330" ht="15">
      <c r="G330" s="89"/>
    </row>
    <row r="331" ht="15">
      <c r="G331" s="89"/>
    </row>
    <row r="332" ht="15">
      <c r="G332" s="89"/>
    </row>
    <row r="333" ht="15">
      <c r="G333" s="89"/>
    </row>
    <row r="334" ht="15">
      <c r="G334" s="89"/>
    </row>
    <row r="335" ht="15">
      <c r="G335" s="89"/>
    </row>
    <row r="336" ht="15">
      <c r="G336" s="89"/>
    </row>
    <row r="337" ht="15">
      <c r="G337" s="89"/>
    </row>
    <row r="338" ht="15">
      <c r="G338" s="89"/>
    </row>
    <row r="339" ht="15">
      <c r="G339" s="89"/>
    </row>
    <row r="340" ht="15">
      <c r="G340" s="89"/>
    </row>
    <row r="341" ht="15">
      <c r="G341" s="89"/>
    </row>
    <row r="342" ht="15">
      <c r="G342" s="89"/>
    </row>
    <row r="343" ht="15">
      <c r="G343" s="89"/>
    </row>
    <row r="344" ht="15">
      <c r="G344" s="89"/>
    </row>
    <row r="345" ht="15">
      <c r="G345" s="89"/>
    </row>
    <row r="346" ht="15">
      <c r="G346" s="89"/>
    </row>
    <row r="347" ht="15">
      <c r="G347" s="89"/>
    </row>
    <row r="348" ht="15">
      <c r="G348" s="89"/>
    </row>
    <row r="349" ht="15">
      <c r="G349" s="89"/>
    </row>
    <row r="350" ht="15">
      <c r="G350" s="89"/>
    </row>
    <row r="351" ht="15">
      <c r="G351" s="89"/>
    </row>
    <row r="352" ht="15">
      <c r="G352" s="89"/>
    </row>
    <row r="353" ht="15">
      <c r="G353" s="89"/>
    </row>
    <row r="354" ht="15">
      <c r="G354" s="89"/>
    </row>
    <row r="355" ht="15">
      <c r="G355" s="89"/>
    </row>
    <row r="356" ht="15">
      <c r="G356" s="89"/>
    </row>
    <row r="357" ht="15">
      <c r="G357" s="89"/>
    </row>
    <row r="358" ht="15">
      <c r="G358" s="89"/>
    </row>
    <row r="359" ht="15">
      <c r="G359" s="89"/>
    </row>
    <row r="360" ht="15">
      <c r="G360" s="89"/>
    </row>
    <row r="361" ht="15">
      <c r="G361" s="89"/>
    </row>
    <row r="362" ht="15">
      <c r="G362" s="89"/>
    </row>
    <row r="363" ht="15">
      <c r="G363" s="89"/>
    </row>
    <row r="364" ht="15">
      <c r="G364" s="89"/>
    </row>
    <row r="365" ht="15">
      <c r="G365" s="89"/>
    </row>
    <row r="366" ht="15">
      <c r="G366" s="89"/>
    </row>
    <row r="367" ht="15">
      <c r="G367" s="89"/>
    </row>
    <row r="368" ht="15">
      <c r="G368" s="89"/>
    </row>
    <row r="369" ht="15">
      <c r="G369" s="89"/>
    </row>
    <row r="370" ht="15">
      <c r="G370" s="89"/>
    </row>
    <row r="371" ht="15">
      <c r="G371" s="89"/>
    </row>
    <row r="372" ht="15">
      <c r="G372" s="89"/>
    </row>
    <row r="373" ht="15">
      <c r="G373" s="89"/>
    </row>
    <row r="374" ht="15">
      <c r="G374" s="89"/>
    </row>
    <row r="375" ht="15">
      <c r="G375" s="89"/>
    </row>
    <row r="376" ht="15">
      <c r="G376" s="89"/>
    </row>
    <row r="377" ht="15">
      <c r="G377" s="89"/>
    </row>
    <row r="378" ht="15">
      <c r="G378" s="89"/>
    </row>
    <row r="379" ht="15">
      <c r="G379" s="89"/>
    </row>
    <row r="380" ht="15">
      <c r="G380" s="89"/>
    </row>
    <row r="381" ht="15">
      <c r="G381" s="89"/>
    </row>
    <row r="382" ht="15">
      <c r="G382" s="89"/>
    </row>
    <row r="383" ht="15">
      <c r="G383" s="89"/>
    </row>
    <row r="384" ht="15">
      <c r="G384" s="89"/>
    </row>
    <row r="385" ht="15">
      <c r="G385" s="89"/>
    </row>
    <row r="386" ht="15">
      <c r="G386" s="89"/>
    </row>
    <row r="387" ht="15">
      <c r="G387" s="89"/>
    </row>
    <row r="388" ht="15">
      <c r="G388" s="89"/>
    </row>
  </sheetData>
  <sheetProtection selectLockedCells="1" selectUnlockedCells="1"/>
  <mergeCells count="9">
    <mergeCell ref="G8:G9"/>
    <mergeCell ref="E3:G4"/>
    <mergeCell ref="B5:F6"/>
    <mergeCell ref="A8:A9"/>
    <mergeCell ref="B8:B9"/>
    <mergeCell ref="C8:C9"/>
    <mergeCell ref="D8:D9"/>
    <mergeCell ref="E8:E9"/>
    <mergeCell ref="F8:F9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Кулакова НА</cp:lastModifiedBy>
  <cp:lastPrinted>2022-11-14T11:30:48Z</cp:lastPrinted>
  <dcterms:created xsi:type="dcterms:W3CDTF">2021-11-05T13:18:41Z</dcterms:created>
  <dcterms:modified xsi:type="dcterms:W3CDTF">2022-11-14T13:22:13Z</dcterms:modified>
  <cp:category/>
  <cp:version/>
  <cp:contentType/>
  <cp:contentStatus/>
</cp:coreProperties>
</file>