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tabRatio="500" activeTab="0"/>
  </bookViews>
  <sheets>
    <sheet name="2021" sheetId="1" r:id="rId1"/>
  </sheets>
  <definedNames>
    <definedName name="Excel_BuiltIn_Print_Area" localSheetId="0">'2021'!$A$4:$IN$40</definedName>
    <definedName name="_xlnm.Print_Area" localSheetId="0">'2021'!$A$1:$G$40</definedName>
  </definedNames>
  <calcPr fullCalcOnLoad="1"/>
</workbook>
</file>

<file path=xl/sharedStrings.xml><?xml version="1.0" encoding="utf-8"?>
<sst xmlns="http://schemas.openxmlformats.org/spreadsheetml/2006/main" count="118" uniqueCount="67">
  <si>
    <t>Приложение № 5</t>
  </si>
  <si>
    <t>к решению Совета народных депутатов города Струнино</t>
  </si>
  <si>
    <t>Код ведомства</t>
  </si>
  <si>
    <t xml:space="preserve">Наименование </t>
  </si>
  <si>
    <t>Код раздела</t>
  </si>
  <si>
    <t>Код подраздела</t>
  </si>
  <si>
    <t>Код целевой статьи</t>
  </si>
  <si>
    <t>Утверждено на 2021 год, тыс.руб.</t>
  </si>
  <si>
    <t>4</t>
  </si>
  <si>
    <t>Администрация города Струнино Александровского района Владимирской области</t>
  </si>
  <si>
    <t>Муниципальная программа "Обеспечение устойчивого сокращения непригодного для проживания жилищного фонда муниципального образования город Струнино"</t>
  </si>
  <si>
    <t>05</t>
  </si>
  <si>
    <t>01</t>
  </si>
  <si>
    <t>12</t>
  </si>
  <si>
    <t>Подпрограмма «Переселение граждан из аварийного жилищного фонда муниципального образования город Струнино»</t>
  </si>
  <si>
    <t>12 1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</si>
  <si>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</si>
  <si>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>12 1 F3</t>
  </si>
  <si>
    <t xml:space="preserve"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</t>
  </si>
  <si>
    <t>12 1 F3 67483</t>
  </si>
  <si>
    <t xml:space="preserve">Субсидии на обеспечение устойчивого сокращения непригодного для проживания жилищного фонда </t>
  </si>
  <si>
    <t>12 1 F3 67484</t>
  </si>
  <si>
    <t>12 1 F3 6748S</t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</si>
  <si>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«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»</t>
    </r>
  </si>
  <si>
    <t>12 2</t>
  </si>
  <si>
    <t>Основное мероприятие «Обеспечение проживающих в аварийном жилищном фонде граждан жилыми помещениями»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</si>
  <si>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</si>
  <si>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</si>
  <si>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</si>
  <si>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</si>
  <si>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</si>
  <si>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</si>
  <si>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02</t>
  </si>
  <si>
    <t>19</t>
  </si>
  <si>
    <t>Основное мероприятие «Строительство блочно-модульной газовой котельной на пл.Кирова»</t>
  </si>
  <si>
    <t>19 0 02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</si>
  <si>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</si>
  <si>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</si>
  <si>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</si>
  <si>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</si>
  <si>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</si>
  <si>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</si>
  <si>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</si>
  <si>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>11</t>
  </si>
  <si>
    <t>18</t>
  </si>
  <si>
    <t>Основное мероприятие «Реконструкция стадиона МБУ «СДЮСОЦ» города Струнино</t>
  </si>
  <si>
    <t xml:space="preserve">18 0 P5 </t>
  </si>
  <si>
    <t>Расходы на мероприятия по реконструкции стадионаМБУ «СДЮСОЦ» города Струнино (Капитальные вложения в объекты  государственной (муниципальной) собственности)</t>
  </si>
  <si>
    <t>18 0 P5 5139S</t>
  </si>
  <si>
    <t>ВСЕГО РАСХОДОВ:</t>
  </si>
  <si>
    <t>от     14.12.2020      №  40</t>
  </si>
  <si>
    <t>Изменения, тыс. руб.</t>
  </si>
  <si>
    <t>Февраль</t>
  </si>
  <si>
    <t>Расходы на   разработку ПСД  по объекту: Газопровод высокого давления до ПРГ,распределительные газопроводы для газификации жилых домов по адресу:г.Струнино ул.Южная,ул.Семейная (Капитальные вложения в объекты  государственной (муниципальной) собственности)</t>
  </si>
  <si>
    <t xml:space="preserve">Муниципальная программа 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в городе Струнино" </t>
  </si>
  <si>
    <t xml:space="preserve">25 </t>
  </si>
  <si>
    <t>25 0 01</t>
  </si>
  <si>
    <t>25 0 01 40140</t>
  </si>
  <si>
    <t>Основное мероприятие  «Разработка проектно-сметной документации»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</si>
  <si>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</si>
  <si>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</si>
  <si>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</t>
  </si>
  <si>
    <t>18 0 02 60180</t>
  </si>
  <si>
    <t xml:space="preserve">Изменение в распределение бюджетных ассигнований на бюджетные инвестиции и субсидии на осуществление капитальных вложений в объекты капитального строительства муниципальной собственности на 2021 год </t>
  </si>
  <si>
    <t>Приложение № 2</t>
  </si>
  <si>
    <t>в том числе за счет средств местного бюджета</t>
  </si>
  <si>
    <t>от 17.08.2021  №  39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</si>
</sst>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0.000"/>
    <numFmt numFmtId="167" formatCode="0.0"/>
    <numFmt numFmtId="168" formatCode="0.0000"/>
    <numFmt numFmtId="169" formatCode="0.00000"/>
  </numFmts>
  <fonts count="59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sz val="18"/>
      <color indexed="8"/>
      <name val="Arial Cyr"/>
      <family val="2"/>
    </font>
    <font>
      <sz val="12"/>
      <color indexed="8"/>
      <name val="Arial Cyr"/>
      <family val="2"/>
    </font>
    <font>
      <b/>
      <sz val="24"/>
      <color indexed="8"/>
      <name val="Arial Cyr"/>
      <family val="2"/>
    </font>
    <font>
      <sz val="10"/>
      <color indexed="19"/>
      <name val="Arial Cyr"/>
      <family val="2"/>
    </font>
    <font>
      <sz val="10"/>
      <color indexed="63"/>
      <name val="Arial Cyr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color indexed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6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0" fillId="0" borderId="0">
      <alignment/>
      <protection/>
    </xf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80"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64" fontId="15" fillId="0" borderId="0" xfId="0" applyNumberFormat="1" applyFont="1" applyBorder="1" applyAlignment="1">
      <alignment horizontal="right"/>
    </xf>
    <xf numFmtId="49" fontId="15" fillId="0" borderId="0" xfId="0" applyNumberFormat="1" applyFont="1" applyBorder="1" applyAlignment="1">
      <alignment horizontal="right" wrapText="1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6" fontId="14" fillId="0" borderId="0" xfId="0" applyNumberFormat="1" applyFont="1" applyAlignment="1">
      <alignment horizontal="center"/>
    </xf>
    <xf numFmtId="0" fontId="16" fillId="0" borderId="11" xfId="0" applyFont="1" applyBorder="1" applyAlignment="1">
      <alignment/>
    </xf>
    <xf numFmtId="2" fontId="16" fillId="0" borderId="11" xfId="0" applyNumberFormat="1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/>
    </xf>
    <xf numFmtId="2" fontId="17" fillId="0" borderId="11" xfId="0" applyNumberFormat="1" applyFont="1" applyBorder="1" applyAlignment="1">
      <alignment horizontal="center" vertical="top"/>
    </xf>
    <xf numFmtId="2" fontId="17" fillId="0" borderId="11" xfId="0" applyNumberFormat="1" applyFont="1" applyBorder="1" applyAlignment="1">
      <alignment horizontal="center"/>
    </xf>
    <xf numFmtId="164" fontId="19" fillId="0" borderId="11" xfId="0" applyNumberFormat="1" applyFont="1" applyFill="1" applyBorder="1" applyAlignment="1">
      <alignment horizontal="center" vertical="top" wrapText="1"/>
    </xf>
    <xf numFmtId="2" fontId="17" fillId="0" borderId="11" xfId="0" applyNumberFormat="1" applyFont="1" applyBorder="1" applyAlignment="1">
      <alignment horizontal="center" vertical="top" wrapText="1"/>
    </xf>
    <xf numFmtId="49" fontId="17" fillId="0" borderId="11" xfId="0" applyNumberFormat="1" applyFont="1" applyBorder="1" applyAlignment="1">
      <alignment horizontal="left" vertical="top"/>
    </xf>
    <xf numFmtId="2" fontId="20" fillId="4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left" vertical="top"/>
    </xf>
    <xf numFmtId="2" fontId="21" fillId="40" borderId="11" xfId="0" applyNumberFormat="1" applyFont="1" applyFill="1" applyBorder="1" applyAlignment="1">
      <alignment horizontal="center" vertical="top" wrapText="1"/>
    </xf>
    <xf numFmtId="49" fontId="16" fillId="0" borderId="11" xfId="0" applyNumberFormat="1" applyFont="1" applyFill="1" applyBorder="1" applyAlignment="1">
      <alignment horizontal="left" vertical="top"/>
    </xf>
    <xf numFmtId="49" fontId="21" fillId="0" borderId="11" xfId="0" applyNumberFormat="1" applyFont="1" applyFill="1" applyBorder="1" applyAlignment="1">
      <alignment horizontal="left" vertical="top"/>
    </xf>
    <xf numFmtId="2" fontId="17" fillId="0" borderId="11" xfId="0" applyNumberFormat="1" applyFont="1" applyBorder="1" applyAlignment="1">
      <alignment horizontal="center" wrapText="1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0" fontId="23" fillId="0" borderId="14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top"/>
    </xf>
    <xf numFmtId="0" fontId="17" fillId="0" borderId="11" xfId="0" applyFont="1" applyBorder="1" applyAlignment="1">
      <alignment horizontal="left" vertical="center" wrapText="1"/>
    </xf>
    <xf numFmtId="49" fontId="19" fillId="0" borderId="11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left" vertical="top" wrapText="1"/>
    </xf>
    <xf numFmtId="49" fontId="17" fillId="0" borderId="11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horizontal="left" vertical="top" wrapText="1"/>
    </xf>
    <xf numFmtId="49" fontId="16" fillId="0" borderId="11" xfId="0" applyNumberFormat="1" applyFont="1" applyBorder="1" applyAlignment="1">
      <alignment horizontal="center" vertical="top"/>
    </xf>
    <xf numFmtId="0" fontId="21" fillId="0" borderId="11" xfId="0" applyFont="1" applyBorder="1" applyAlignment="1">
      <alignment vertical="top" wrapText="1"/>
    </xf>
    <xf numFmtId="0" fontId="16" fillId="40" borderId="11" xfId="0" applyFont="1" applyFill="1" applyBorder="1" applyAlignment="1">
      <alignment horizontal="left" vertical="top" wrapText="1"/>
    </xf>
    <xf numFmtId="0" fontId="16" fillId="40" borderId="11" xfId="0" applyFont="1" applyFill="1" applyBorder="1" applyAlignment="1">
      <alignment horizontal="left" wrapText="1"/>
    </xf>
    <xf numFmtId="0" fontId="17" fillId="40" borderId="11" xfId="0" applyNumberFormat="1" applyFont="1" applyFill="1" applyBorder="1" applyAlignment="1">
      <alignment horizontal="left" vertical="top" wrapText="1"/>
    </xf>
    <xf numFmtId="0" fontId="16" fillId="40" borderId="11" xfId="0" applyNumberFormat="1" applyFont="1" applyFill="1" applyBorder="1" applyAlignment="1">
      <alignment horizontal="left" vertical="top" wrapText="1"/>
    </xf>
    <xf numFmtId="0" fontId="17" fillId="40" borderId="11" xfId="0" applyFont="1" applyFill="1" applyBorder="1" applyAlignment="1">
      <alignment horizontal="left" vertical="top" wrapText="1"/>
    </xf>
    <xf numFmtId="49" fontId="17" fillId="0" borderId="11" xfId="0" applyNumberFormat="1" applyFont="1" applyFill="1" applyBorder="1" applyAlignment="1">
      <alignment horizontal="left" vertical="top"/>
    </xf>
    <xf numFmtId="0" fontId="17" fillId="0" borderId="11" xfId="0" applyFont="1" applyFill="1" applyBorder="1" applyAlignment="1">
      <alignment horizontal="left" vertical="top" wrapText="1"/>
    </xf>
    <xf numFmtId="0" fontId="16" fillId="40" borderId="11" xfId="100" applyFont="1" applyFill="1" applyBorder="1" applyAlignment="1">
      <alignment horizontal="left" vertical="top" wrapText="1"/>
      <protection/>
    </xf>
    <xf numFmtId="49" fontId="21" fillId="0" borderId="11" xfId="0" applyNumberFormat="1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left" vertical="center"/>
    </xf>
    <xf numFmtId="2" fontId="21" fillId="40" borderId="11" xfId="0" applyNumberFormat="1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 wrapText="1"/>
    </xf>
    <xf numFmtId="49" fontId="21" fillId="0" borderId="11" xfId="0" applyNumberFormat="1" applyFont="1" applyBorder="1" applyAlignment="1">
      <alignment horizontal="center" vertical="top"/>
    </xf>
    <xf numFmtId="49" fontId="21" fillId="0" borderId="11" xfId="0" applyNumberFormat="1" applyFont="1" applyBorder="1" applyAlignment="1">
      <alignment horizontal="left" vertical="top"/>
    </xf>
    <xf numFmtId="49" fontId="20" fillId="0" borderId="11" xfId="0" applyNumberFormat="1" applyFont="1" applyBorder="1" applyAlignment="1">
      <alignment horizontal="center" vertical="top"/>
    </xf>
    <xf numFmtId="49" fontId="20" fillId="0" borderId="11" xfId="0" applyNumberFormat="1" applyFont="1" applyBorder="1" applyAlignment="1">
      <alignment horizontal="left" vertical="top"/>
    </xf>
    <xf numFmtId="49" fontId="22" fillId="0" borderId="11" xfId="0" applyNumberFormat="1" applyFont="1" applyBorder="1" applyAlignment="1">
      <alignment horizontal="center" wrapText="1"/>
    </xf>
    <xf numFmtId="164" fontId="22" fillId="0" borderId="11" xfId="0" applyNumberFormat="1" applyFont="1" applyBorder="1" applyAlignment="1">
      <alignment horizontal="center" wrapText="1"/>
    </xf>
    <xf numFmtId="169" fontId="17" fillId="0" borderId="11" xfId="0" applyNumberFormat="1" applyFont="1" applyBorder="1" applyAlignment="1">
      <alignment horizontal="center" vertical="top" wrapText="1"/>
    </xf>
    <xf numFmtId="169" fontId="20" fillId="40" borderId="11" xfId="0" applyNumberFormat="1" applyFont="1" applyFill="1" applyBorder="1" applyAlignment="1">
      <alignment horizontal="center" vertical="top" wrapText="1"/>
    </xf>
    <xf numFmtId="169" fontId="21" fillId="40" borderId="11" xfId="0" applyNumberFormat="1" applyFont="1" applyFill="1" applyBorder="1" applyAlignment="1">
      <alignment horizontal="center" vertical="top" wrapText="1"/>
    </xf>
    <xf numFmtId="0" fontId="24" fillId="40" borderId="11" xfId="0" applyFont="1" applyFill="1" applyBorder="1" applyAlignment="1">
      <alignment horizontal="left" vertical="top" wrapText="1"/>
    </xf>
    <xf numFmtId="169" fontId="17" fillId="0" borderId="11" xfId="0" applyNumberFormat="1" applyFont="1" applyBorder="1" applyAlignment="1">
      <alignment horizontal="center" wrapText="1"/>
    </xf>
    <xf numFmtId="169" fontId="16" fillId="0" borderId="11" xfId="0" applyNumberFormat="1" applyFont="1" applyBorder="1" applyAlignment="1">
      <alignment horizontal="center" vertical="top"/>
    </xf>
    <xf numFmtId="164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64" fontId="18" fillId="0" borderId="11" xfId="0" applyNumberFormat="1" applyFont="1" applyBorder="1" applyAlignment="1">
      <alignment horizontal="center" vertical="center" wrapText="1"/>
    </xf>
    <xf numFmtId="165" fontId="18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top"/>
    </xf>
  </cellXfs>
  <cellStyles count="9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 1 1" xfId="33"/>
    <cellStyle name="Accent 1 2" xfId="34"/>
    <cellStyle name="Accent 1 3" xfId="35"/>
    <cellStyle name="Accent 2 1" xfId="36"/>
    <cellStyle name="Accent 2 2" xfId="37"/>
    <cellStyle name="Accent 2 3" xfId="38"/>
    <cellStyle name="Accent 3 1" xfId="39"/>
    <cellStyle name="Accent 3 2" xfId="40"/>
    <cellStyle name="Accent 3 3" xfId="41"/>
    <cellStyle name="Accent 4" xfId="42"/>
    <cellStyle name="Accent 5" xfId="43"/>
    <cellStyle name="Accent 6" xfId="44"/>
    <cellStyle name="Bad 1" xfId="45"/>
    <cellStyle name="Bad 2" xfId="46"/>
    <cellStyle name="Bad 3" xfId="47"/>
    <cellStyle name="Error 1" xfId="48"/>
    <cellStyle name="Error 2" xfId="49"/>
    <cellStyle name="Error 3" xfId="50"/>
    <cellStyle name="Footnote 1" xfId="51"/>
    <cellStyle name="Footnote 2" xfId="52"/>
    <cellStyle name="Footnote 3" xfId="53"/>
    <cellStyle name="Good 1" xfId="54"/>
    <cellStyle name="Good 2" xfId="55"/>
    <cellStyle name="Good 3" xfId="56"/>
    <cellStyle name="Heading 1 1" xfId="57"/>
    <cellStyle name="Heading 1 2" xfId="58"/>
    <cellStyle name="Heading 1 3" xfId="59"/>
    <cellStyle name="Heading 2 1" xfId="60"/>
    <cellStyle name="Heading 2 2" xfId="61"/>
    <cellStyle name="Heading 2 3" xfId="62"/>
    <cellStyle name="Heading 3" xfId="63"/>
    <cellStyle name="Heading 4" xfId="64"/>
    <cellStyle name="Heading 5" xfId="65"/>
    <cellStyle name="Neutral 1" xfId="66"/>
    <cellStyle name="Neutral 2" xfId="67"/>
    <cellStyle name="Neutral 3" xfId="68"/>
    <cellStyle name="Note 1" xfId="69"/>
    <cellStyle name="Note 2" xfId="70"/>
    <cellStyle name="Note 3" xfId="71"/>
    <cellStyle name="Status 1" xfId="72"/>
    <cellStyle name="Status 2" xfId="73"/>
    <cellStyle name="Status 3" xfId="74"/>
    <cellStyle name="Text 1" xfId="75"/>
    <cellStyle name="Text 2" xfId="76"/>
    <cellStyle name="Text 3" xfId="77"/>
    <cellStyle name="Warning 1" xfId="78"/>
    <cellStyle name="Warning 2" xfId="79"/>
    <cellStyle name="Warning 3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1"/>
  <sheetViews>
    <sheetView tabSelected="1" zoomScalePageLayoutView="0" workbookViewId="0" topLeftCell="A1">
      <selection activeCell="E3" sqref="E3:G3"/>
    </sheetView>
  </sheetViews>
  <sheetFormatPr defaultColWidth="11.375" defaultRowHeight="12.75"/>
  <cols>
    <col min="1" max="1" width="5.375" style="1" customWidth="1"/>
    <col min="2" max="2" width="45.375" style="2" customWidth="1"/>
    <col min="3" max="3" width="7.375" style="3" customWidth="1"/>
    <col min="4" max="4" width="11.00390625" style="3" customWidth="1"/>
    <col min="5" max="5" width="18.875" style="4" customWidth="1"/>
    <col min="6" max="6" width="14.375" style="5" hidden="1" customWidth="1"/>
    <col min="7" max="7" width="16.375" style="6" customWidth="1"/>
    <col min="8" max="8" width="16.25390625" style="6" hidden="1" customWidth="1"/>
    <col min="9" max="248" width="8.75390625" style="6" customWidth="1"/>
  </cols>
  <sheetData>
    <row r="1" spans="5:7" ht="15">
      <c r="E1" s="66" t="s">
        <v>64</v>
      </c>
      <c r="F1" s="66"/>
      <c r="G1" s="66"/>
    </row>
    <row r="2" spans="5:7" ht="41.25" customHeight="1">
      <c r="E2" s="67" t="s">
        <v>1</v>
      </c>
      <c r="F2" s="67"/>
      <c r="G2" s="67"/>
    </row>
    <row r="3" spans="5:7" ht="15">
      <c r="E3" s="66" t="s">
        <v>66</v>
      </c>
      <c r="F3" s="66"/>
      <c r="G3" s="66"/>
    </row>
    <row r="4" spans="4:7" ht="26.25" customHeight="1">
      <c r="D4" s="7"/>
      <c r="E4" s="66" t="s">
        <v>0</v>
      </c>
      <c r="F4" s="66"/>
      <c r="G4" s="66"/>
    </row>
    <row r="5" spans="4:7" ht="33.75" customHeight="1">
      <c r="D5" s="9"/>
      <c r="E5" s="67" t="s">
        <v>1</v>
      </c>
      <c r="F5" s="67"/>
      <c r="G5" s="67"/>
    </row>
    <row r="6" spans="4:7" ht="15">
      <c r="D6" s="7"/>
      <c r="E6" s="66" t="s">
        <v>50</v>
      </c>
      <c r="F6" s="66"/>
      <c r="G6" s="66"/>
    </row>
    <row r="7" spans="2:6" ht="15.75" customHeight="1">
      <c r="B7" s="10"/>
      <c r="E7" s="8"/>
      <c r="F7" s="8"/>
    </row>
    <row r="8" ht="10.5" customHeight="1">
      <c r="B8" s="10"/>
    </row>
    <row r="9" spans="1:249" ht="47.25" customHeight="1">
      <c r="A9" s="68" t="s">
        <v>63</v>
      </c>
      <c r="B9" s="68"/>
      <c r="C9" s="68"/>
      <c r="D9" s="68"/>
      <c r="E9" s="68"/>
      <c r="F9" s="68"/>
      <c r="IO9" s="6"/>
    </row>
    <row r="10" ht="16.5" customHeight="1">
      <c r="B10" s="11"/>
    </row>
    <row r="11" spans="1:8" ht="15" customHeight="1">
      <c r="A11" s="69" t="s">
        <v>2</v>
      </c>
      <c r="B11" s="70" t="s">
        <v>3</v>
      </c>
      <c r="C11" s="71" t="s">
        <v>4</v>
      </c>
      <c r="D11" s="72" t="s">
        <v>5</v>
      </c>
      <c r="E11" s="74" t="s">
        <v>6</v>
      </c>
      <c r="F11" s="75" t="s">
        <v>7</v>
      </c>
      <c r="G11" s="76" t="s">
        <v>51</v>
      </c>
      <c r="H11" s="77" t="s">
        <v>52</v>
      </c>
    </row>
    <row r="12" spans="1:8" ht="131.25" customHeight="1">
      <c r="A12" s="69"/>
      <c r="B12" s="70"/>
      <c r="C12" s="71"/>
      <c r="D12" s="72"/>
      <c r="E12" s="74"/>
      <c r="F12" s="75"/>
      <c r="G12" s="76"/>
      <c r="H12" s="78"/>
    </row>
    <row r="13" spans="1:8" ht="15.75">
      <c r="A13" s="27">
        <v>1</v>
      </c>
      <c r="B13" s="28">
        <v>2</v>
      </c>
      <c r="C13" s="29">
        <v>3</v>
      </c>
      <c r="D13" s="30" t="s">
        <v>8</v>
      </c>
      <c r="E13" s="31">
        <v>5</v>
      </c>
      <c r="F13" s="32">
        <v>6</v>
      </c>
      <c r="G13" s="33">
        <v>6</v>
      </c>
      <c r="H13" s="13"/>
    </row>
    <row r="14" spans="1:8" ht="53.25" customHeight="1">
      <c r="A14" s="79">
        <v>703</v>
      </c>
      <c r="B14" s="35" t="s">
        <v>9</v>
      </c>
      <c r="C14" s="36"/>
      <c r="D14" s="36"/>
      <c r="E14" s="18"/>
      <c r="F14" s="19">
        <f>F15+F25+F34</f>
        <v>154531.89</v>
      </c>
      <c r="G14" s="60">
        <f>G15+G25+G34+G31+G37</f>
        <v>78990.4264</v>
      </c>
      <c r="H14" s="16">
        <f>F14+G14</f>
        <v>233522.3164</v>
      </c>
    </row>
    <row r="15" spans="1:8" ht="85.5" customHeight="1">
      <c r="A15" s="79"/>
      <c r="B15" s="37" t="s">
        <v>10</v>
      </c>
      <c r="C15" s="38" t="s">
        <v>11</v>
      </c>
      <c r="D15" s="38" t="s">
        <v>12</v>
      </c>
      <c r="E15" s="20" t="s">
        <v>13</v>
      </c>
      <c r="F15" s="21">
        <f>F16+F21</f>
        <v>64323.100000000006</v>
      </c>
      <c r="G15" s="61">
        <f>G16+G21</f>
        <v>79823.43082</v>
      </c>
      <c r="H15" s="16">
        <f aca="true" t="shared" si="0" ref="H15:H40">F15+G15</f>
        <v>144146.53081999999</v>
      </c>
    </row>
    <row r="16" spans="1:8" ht="71.25" customHeight="1">
      <c r="A16" s="79"/>
      <c r="B16" s="39" t="s">
        <v>14</v>
      </c>
      <c r="C16" s="40" t="s">
        <v>11</v>
      </c>
      <c r="D16" s="40" t="s">
        <v>12</v>
      </c>
      <c r="E16" s="22" t="s">
        <v>15</v>
      </c>
      <c r="F16" s="23">
        <f>F17</f>
        <v>38788.50000000001</v>
      </c>
      <c r="G16" s="62">
        <f>G17</f>
        <v>79823.43082</v>
      </c>
      <c r="H16" s="16">
        <f t="shared" si="0"/>
        <v>118611.93082000001</v>
      </c>
    </row>
    <row r="17" spans="1:8" ht="86.25" customHeight="1">
      <c r="A17" s="79"/>
      <c r="B17" s="41" t="s">
        <v>16</v>
      </c>
      <c r="C17" s="40" t="s">
        <v>11</v>
      </c>
      <c r="D17" s="40" t="s">
        <v>12</v>
      </c>
      <c r="E17" s="22" t="s">
        <v>17</v>
      </c>
      <c r="F17" s="23">
        <f>F18+F19+F20</f>
        <v>38788.50000000001</v>
      </c>
      <c r="G17" s="15">
        <f>G18+G19+G20</f>
        <v>79823.43082</v>
      </c>
      <c r="H17" s="16">
        <f t="shared" si="0"/>
        <v>118611.93082000001</v>
      </c>
    </row>
    <row r="18" spans="1:8" ht="82.5" customHeight="1">
      <c r="A18" s="79"/>
      <c r="B18" s="39" t="s">
        <v>18</v>
      </c>
      <c r="C18" s="40" t="s">
        <v>11</v>
      </c>
      <c r="D18" s="40" t="s">
        <v>12</v>
      </c>
      <c r="E18" s="22" t="s">
        <v>19</v>
      </c>
      <c r="F18" s="23">
        <v>38012.8</v>
      </c>
      <c r="G18" s="15">
        <v>78226.87122</v>
      </c>
      <c r="H18" s="16">
        <f t="shared" si="0"/>
        <v>116239.67122</v>
      </c>
    </row>
    <row r="19" spans="1:8" ht="52.5" customHeight="1">
      <c r="A19" s="79"/>
      <c r="B19" s="39" t="s">
        <v>20</v>
      </c>
      <c r="C19" s="40" t="s">
        <v>11</v>
      </c>
      <c r="D19" s="40" t="s">
        <v>12</v>
      </c>
      <c r="E19" s="22" t="s">
        <v>21</v>
      </c>
      <c r="F19" s="23">
        <v>581.8</v>
      </c>
      <c r="G19" s="15">
        <v>1197.40009</v>
      </c>
      <c r="H19" s="16">
        <f t="shared" si="0"/>
        <v>1779.20009</v>
      </c>
    </row>
    <row r="20" spans="1:8" ht="49.5" customHeight="1">
      <c r="A20" s="79"/>
      <c r="B20" s="39" t="s">
        <v>20</v>
      </c>
      <c r="C20" s="40" t="s">
        <v>11</v>
      </c>
      <c r="D20" s="40" t="s">
        <v>12</v>
      </c>
      <c r="E20" s="22" t="s">
        <v>22</v>
      </c>
      <c r="F20" s="23">
        <v>193.9</v>
      </c>
      <c r="G20" s="15">
        <v>399.15951</v>
      </c>
      <c r="H20" s="16">
        <f t="shared" si="0"/>
        <v>593.05951</v>
      </c>
    </row>
    <row r="21" spans="1:8" ht="47.25" hidden="1">
      <c r="A21" s="79"/>
      <c r="B21" s="37" t="s">
        <v>23</v>
      </c>
      <c r="C21" s="40" t="s">
        <v>11</v>
      </c>
      <c r="D21" s="40" t="s">
        <v>12</v>
      </c>
      <c r="E21" s="22" t="s">
        <v>24</v>
      </c>
      <c r="F21" s="23">
        <f>F22</f>
        <v>25534.6</v>
      </c>
      <c r="G21" s="23">
        <f>G22</f>
        <v>0</v>
      </c>
      <c r="H21" s="16">
        <f>F21+G21</f>
        <v>25534.6</v>
      </c>
    </row>
    <row r="22" spans="1:8" ht="47.25" hidden="1">
      <c r="A22" s="79"/>
      <c r="B22" s="39" t="s">
        <v>25</v>
      </c>
      <c r="C22" s="40" t="s">
        <v>11</v>
      </c>
      <c r="D22" s="40" t="s">
        <v>12</v>
      </c>
      <c r="E22" s="22" t="s">
        <v>26</v>
      </c>
      <c r="F22" s="23">
        <f>F23+F24</f>
        <v>25534.6</v>
      </c>
      <c r="G22" s="15">
        <f>G23+G24</f>
        <v>0</v>
      </c>
      <c r="H22" s="16">
        <f t="shared" si="0"/>
        <v>25534.6</v>
      </c>
    </row>
    <row r="23" spans="1:8" ht="72.75" customHeight="1" hidden="1">
      <c r="A23" s="79"/>
      <c r="B23" s="42" t="s">
        <v>27</v>
      </c>
      <c r="C23" s="40" t="s">
        <v>11</v>
      </c>
      <c r="D23" s="40" t="s">
        <v>12</v>
      </c>
      <c r="E23" s="22" t="s">
        <v>28</v>
      </c>
      <c r="F23" s="23">
        <v>20683</v>
      </c>
      <c r="G23" s="15">
        <v>0</v>
      </c>
      <c r="H23" s="16">
        <f t="shared" si="0"/>
        <v>20683</v>
      </c>
    </row>
    <row r="24" spans="1:8" ht="78" customHeight="1" hidden="1">
      <c r="A24" s="79"/>
      <c r="B24" s="43" t="s">
        <v>29</v>
      </c>
      <c r="C24" s="40" t="s">
        <v>11</v>
      </c>
      <c r="D24" s="40" t="s">
        <v>12</v>
      </c>
      <c r="E24" s="22" t="s">
        <v>30</v>
      </c>
      <c r="F24" s="23">
        <v>4851.6</v>
      </c>
      <c r="G24" s="15">
        <v>0</v>
      </c>
      <c r="H24" s="16">
        <f t="shared" si="0"/>
        <v>4851.6</v>
      </c>
    </row>
    <row r="25" spans="1:8" ht="83.25" customHeight="1">
      <c r="A25" s="34"/>
      <c r="B25" s="44" t="s">
        <v>31</v>
      </c>
      <c r="C25" s="38" t="s">
        <v>11</v>
      </c>
      <c r="D25" s="38" t="s">
        <v>32</v>
      </c>
      <c r="E25" s="20" t="s">
        <v>33</v>
      </c>
      <c r="F25" s="21">
        <f>F26+F29</f>
        <v>42368.79</v>
      </c>
      <c r="G25" s="61">
        <f>G26+G29</f>
        <v>-833.00442</v>
      </c>
      <c r="H25" s="16">
        <f t="shared" si="0"/>
        <v>41535.78558</v>
      </c>
    </row>
    <row r="26" spans="1:8" ht="55.5" customHeight="1">
      <c r="A26" s="34"/>
      <c r="B26" s="45" t="s">
        <v>34</v>
      </c>
      <c r="C26" s="40" t="s">
        <v>11</v>
      </c>
      <c r="D26" s="40" t="s">
        <v>32</v>
      </c>
      <c r="E26" s="24" t="s">
        <v>35</v>
      </c>
      <c r="F26" s="23">
        <f>F27</f>
        <v>41753.1</v>
      </c>
      <c r="G26" s="15">
        <f>G27</f>
        <v>-723.08642</v>
      </c>
      <c r="H26" s="16">
        <f t="shared" si="0"/>
        <v>41030.01358</v>
      </c>
    </row>
    <row r="27" spans="1:8" ht="98.25" customHeight="1">
      <c r="A27" s="34"/>
      <c r="B27" s="42" t="s">
        <v>36</v>
      </c>
      <c r="C27" s="40" t="s">
        <v>11</v>
      </c>
      <c r="D27" s="40" t="s">
        <v>32</v>
      </c>
      <c r="E27" s="25" t="s">
        <v>37</v>
      </c>
      <c r="F27" s="23">
        <f>41753.1</f>
        <v>41753.1</v>
      </c>
      <c r="G27" s="15">
        <v>-723.08642</v>
      </c>
      <c r="H27" s="16">
        <f t="shared" si="0"/>
        <v>41030.01358</v>
      </c>
    </row>
    <row r="28" spans="1:8" ht="33.75" customHeight="1">
      <c r="A28" s="34"/>
      <c r="B28" s="63" t="s">
        <v>65</v>
      </c>
      <c r="C28" s="40" t="s">
        <v>11</v>
      </c>
      <c r="D28" s="40" t="s">
        <v>32</v>
      </c>
      <c r="E28" s="25" t="s">
        <v>37</v>
      </c>
      <c r="F28" s="23"/>
      <c r="G28" s="15">
        <v>-137.38642</v>
      </c>
      <c r="H28" s="16"/>
    </row>
    <row r="29" spans="1:8" ht="57.75" customHeight="1">
      <c r="A29" s="34"/>
      <c r="B29" s="45" t="s">
        <v>38</v>
      </c>
      <c r="C29" s="40" t="s">
        <v>11</v>
      </c>
      <c r="D29" s="40" t="s">
        <v>32</v>
      </c>
      <c r="E29" s="24" t="s">
        <v>39</v>
      </c>
      <c r="F29" s="23">
        <f>F30</f>
        <v>615.69</v>
      </c>
      <c r="G29" s="65">
        <f>G30</f>
        <v>-109.918</v>
      </c>
      <c r="H29" s="16">
        <f t="shared" si="0"/>
        <v>505.77200000000005</v>
      </c>
    </row>
    <row r="30" spans="1:8" ht="110.25">
      <c r="A30" s="34"/>
      <c r="B30" s="42" t="s">
        <v>40</v>
      </c>
      <c r="C30" s="40" t="s">
        <v>11</v>
      </c>
      <c r="D30" s="40" t="s">
        <v>32</v>
      </c>
      <c r="E30" s="24" t="s">
        <v>41</v>
      </c>
      <c r="F30" s="23">
        <v>615.69</v>
      </c>
      <c r="G30" s="65">
        <f>-97.5-12.418</f>
        <v>-109.918</v>
      </c>
      <c r="H30" s="16">
        <f t="shared" si="0"/>
        <v>505.77200000000005</v>
      </c>
    </row>
    <row r="31" spans="1:8" ht="133.5" customHeight="1" hidden="1">
      <c r="A31" s="34"/>
      <c r="B31" s="46" t="s">
        <v>54</v>
      </c>
      <c r="C31" s="38" t="s">
        <v>11</v>
      </c>
      <c r="D31" s="38" t="s">
        <v>32</v>
      </c>
      <c r="E31" s="47" t="s">
        <v>55</v>
      </c>
      <c r="F31" s="23">
        <v>0</v>
      </c>
      <c r="G31" s="16">
        <f>G32</f>
        <v>0</v>
      </c>
      <c r="H31" s="16">
        <f>F31+G31</f>
        <v>0</v>
      </c>
    </row>
    <row r="32" spans="1:8" ht="39" customHeight="1" hidden="1">
      <c r="A32" s="34"/>
      <c r="B32" s="42" t="s">
        <v>58</v>
      </c>
      <c r="C32" s="40" t="s">
        <v>11</v>
      </c>
      <c r="D32" s="40" t="s">
        <v>32</v>
      </c>
      <c r="E32" s="24" t="s">
        <v>56</v>
      </c>
      <c r="F32" s="23">
        <v>0</v>
      </c>
      <c r="G32" s="14">
        <f>G33</f>
        <v>0</v>
      </c>
      <c r="H32" s="16">
        <f>F32+G32</f>
        <v>0</v>
      </c>
    </row>
    <row r="33" spans="1:8" ht="126" hidden="1">
      <c r="A33" s="34"/>
      <c r="B33" s="42" t="s">
        <v>53</v>
      </c>
      <c r="C33" s="40" t="s">
        <v>11</v>
      </c>
      <c r="D33" s="40" t="s">
        <v>32</v>
      </c>
      <c r="E33" s="24" t="s">
        <v>57</v>
      </c>
      <c r="F33" s="23">
        <v>0</v>
      </c>
      <c r="G33" s="14">
        <v>0</v>
      </c>
      <c r="H33" s="16">
        <f>F33+G33</f>
        <v>0</v>
      </c>
    </row>
    <row r="34" spans="1:8" ht="78.75" hidden="1">
      <c r="A34" s="34"/>
      <c r="B34" s="48" t="s">
        <v>42</v>
      </c>
      <c r="C34" s="38" t="s">
        <v>43</v>
      </c>
      <c r="D34" s="38" t="s">
        <v>32</v>
      </c>
      <c r="E34" s="47" t="s">
        <v>44</v>
      </c>
      <c r="F34" s="21">
        <f>F35</f>
        <v>47840</v>
      </c>
      <c r="G34" s="15"/>
      <c r="H34" s="16">
        <f t="shared" si="0"/>
        <v>47840</v>
      </c>
    </row>
    <row r="35" spans="1:8" ht="47.25" hidden="1">
      <c r="A35" s="34"/>
      <c r="B35" s="49" t="s">
        <v>45</v>
      </c>
      <c r="C35" s="50" t="s">
        <v>43</v>
      </c>
      <c r="D35" s="50" t="s">
        <v>32</v>
      </c>
      <c r="E35" s="51" t="s">
        <v>46</v>
      </c>
      <c r="F35" s="52">
        <f>F36</f>
        <v>47840</v>
      </c>
      <c r="G35" s="15"/>
      <c r="H35" s="16">
        <f t="shared" si="0"/>
        <v>47840</v>
      </c>
    </row>
    <row r="36" spans="1:8" ht="78.75" hidden="1">
      <c r="A36" s="34"/>
      <c r="B36" s="53" t="s">
        <v>47</v>
      </c>
      <c r="C36" s="54" t="s">
        <v>43</v>
      </c>
      <c r="D36" s="54" t="s">
        <v>32</v>
      </c>
      <c r="E36" s="55" t="s">
        <v>48</v>
      </c>
      <c r="F36" s="23">
        <v>47840</v>
      </c>
      <c r="G36" s="15"/>
      <c r="H36" s="16">
        <f t="shared" si="0"/>
        <v>47840</v>
      </c>
    </row>
    <row r="37" spans="1:8" ht="78.75" hidden="1">
      <c r="A37" s="34"/>
      <c r="B37" s="48" t="s">
        <v>42</v>
      </c>
      <c r="C37" s="56" t="s">
        <v>43</v>
      </c>
      <c r="D37" s="56" t="s">
        <v>32</v>
      </c>
      <c r="E37" s="57" t="s">
        <v>44</v>
      </c>
      <c r="F37" s="21">
        <f>F38</f>
        <v>0</v>
      </c>
      <c r="G37" s="16">
        <f>G38</f>
        <v>0</v>
      </c>
      <c r="H37" s="16">
        <f>F37+G37</f>
        <v>0</v>
      </c>
    </row>
    <row r="38" spans="1:8" ht="31.5" hidden="1">
      <c r="A38" s="34"/>
      <c r="B38" s="53" t="s">
        <v>59</v>
      </c>
      <c r="C38" s="54" t="s">
        <v>43</v>
      </c>
      <c r="D38" s="54" t="s">
        <v>32</v>
      </c>
      <c r="E38" s="55" t="s">
        <v>61</v>
      </c>
      <c r="F38" s="23">
        <f>F39</f>
        <v>0</v>
      </c>
      <c r="G38" s="14">
        <f>G39</f>
        <v>0</v>
      </c>
      <c r="H38" s="16">
        <f>F38+G38</f>
        <v>0</v>
      </c>
    </row>
    <row r="39" spans="1:8" ht="63" hidden="1">
      <c r="A39" s="34"/>
      <c r="B39" s="53" t="s">
        <v>60</v>
      </c>
      <c r="C39" s="54" t="s">
        <v>43</v>
      </c>
      <c r="D39" s="54" t="s">
        <v>32</v>
      </c>
      <c r="E39" s="55" t="s">
        <v>62</v>
      </c>
      <c r="F39" s="23">
        <v>0</v>
      </c>
      <c r="G39" s="14">
        <v>0</v>
      </c>
      <c r="H39" s="16">
        <f>F39+G39</f>
        <v>0</v>
      </c>
    </row>
    <row r="40" spans="1:8" s="2" customFormat="1" ht="21.75" customHeight="1">
      <c r="A40" s="73" t="s">
        <v>49</v>
      </c>
      <c r="B40" s="73"/>
      <c r="C40" s="58"/>
      <c r="D40" s="58"/>
      <c r="E40" s="59"/>
      <c r="F40" s="26">
        <f>F14</f>
        <v>154531.89</v>
      </c>
      <c r="G40" s="64">
        <f>G14</f>
        <v>78990.4264</v>
      </c>
      <c r="H40" s="17">
        <f t="shared" si="0"/>
        <v>233522.3164</v>
      </c>
    </row>
    <row r="41" ht="14.25">
      <c r="F41" s="12"/>
    </row>
  </sheetData>
  <sheetProtection selectLockedCells="1" selectUnlockedCells="1"/>
  <mergeCells count="17">
    <mergeCell ref="A40:B40"/>
    <mergeCell ref="E5:G5"/>
    <mergeCell ref="E11:E12"/>
    <mergeCell ref="F11:F12"/>
    <mergeCell ref="G11:G12"/>
    <mergeCell ref="H11:H12"/>
    <mergeCell ref="A14:A24"/>
    <mergeCell ref="E6:G6"/>
    <mergeCell ref="E1:G1"/>
    <mergeCell ref="E2:G2"/>
    <mergeCell ref="E3:G3"/>
    <mergeCell ref="A9:F9"/>
    <mergeCell ref="A11:A12"/>
    <mergeCell ref="B11:B12"/>
    <mergeCell ref="C11:C12"/>
    <mergeCell ref="D11:D12"/>
    <mergeCell ref="E4:G4"/>
  </mergeCells>
  <printOptions/>
  <pageMargins left="0.3541666666666667" right="0.03958333333333333" top="0.4722222222222222" bottom="1.0625" header="0.5118055555555555" footer="0.4722222222222222"/>
  <pageSetup fitToHeight="0" fitToWidth="1" horizontalDpi="600" verticalDpi="600" orientation="portrait" paperSize="9" scale="9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2021-07-28T10:12:52Z</cp:lastPrinted>
  <dcterms:created xsi:type="dcterms:W3CDTF">2020-12-15T05:35:12Z</dcterms:created>
  <dcterms:modified xsi:type="dcterms:W3CDTF">2021-08-16T05:16:45Z</dcterms:modified>
  <cp:category/>
  <cp:version/>
  <cp:contentType/>
  <cp:contentStatus/>
</cp:coreProperties>
</file>