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dst119383" localSheetId="0">'2022'!$B$27</definedName>
    <definedName name="Excel_BuiltIn_Print_Area" localSheetId="0">'2022'!$A$1:$C$108</definedName>
    <definedName name="_xlnm.Print_Area" localSheetId="0">'2022'!$A$1:$C$107</definedName>
  </definedNames>
  <calcPr fullCalcOnLoad="1"/>
</workbook>
</file>

<file path=xl/sharedStrings.xml><?xml version="1.0" encoding="utf-8"?>
<sst xmlns="http://schemas.openxmlformats.org/spreadsheetml/2006/main" count="192" uniqueCount="184">
  <si>
    <t xml:space="preserve">                                            Приложение № 1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</si>
  <si>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</si>
  <si>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</si>
  <si>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</si>
  <si>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</si>
  <si>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</si>
  <si>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</si>
  <si>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</si>
  <si>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Сумма тыс. руб. 2022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</si>
  <si>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</si>
  <si>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</si>
  <si>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</si>
  <si>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</si>
  <si>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</si>
  <si>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</si>
  <si>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</si>
  <si>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</si>
  <si>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</si>
  <si>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</si>
  <si>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</si>
  <si>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</si>
  <si>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</si>
  <si>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</si>
  <si>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</si>
  <si>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</si>
  <si>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</si>
  <si>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</si>
  <si>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</si>
  <si>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</si>
  <si>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</si>
  <si>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</si>
  <si>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</si>
  <si>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</si>
  <si>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</si>
  <si>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</si>
  <si>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</si>
  <si>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</si>
  <si>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</si>
  <si>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</si>
  <si>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</si>
  <si>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</si>
  <si>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</si>
  <si>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</si>
  <si>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</si>
  <si>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</si>
  <si>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</si>
  <si>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</si>
  <si>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</si>
  <si>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</si>
  <si>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</si>
  <si>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</si>
  <si>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</si>
  <si>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</si>
  <si>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</si>
  <si>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</si>
  <si>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</si>
  <si>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</si>
  <si>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</si>
  <si>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</si>
  <si>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</si>
  <si>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</si>
  <si>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</si>
  <si>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</si>
  <si>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</si>
  <si>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</si>
  <si>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</si>
  <si>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</si>
  <si>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</si>
  <si>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</si>
  <si>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</si>
  <si>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</si>
  <si>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</si>
  <si>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</si>
  <si>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</si>
  <si>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</si>
  <si>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</si>
  <si>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</si>
  <si>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</si>
  <si>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</si>
  <si>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</si>
  <si>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</si>
  <si>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</si>
  <si>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</si>
  <si>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</si>
  <si>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</si>
  <si>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</si>
  <si>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</si>
  <si>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</si>
  <si>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</si>
  <si>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</si>
  <si>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</si>
  <si>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</si>
  <si>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</si>
  <si>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</si>
  <si>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</si>
  <si>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</si>
  <si>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</si>
  <si>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</si>
  <si>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</si>
  <si>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</si>
  <si>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</si>
  <si>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</si>
  <si>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</si>
  <si>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</si>
  <si>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</si>
  <si>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</si>
  <si>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</si>
  <si>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</si>
  <si>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</si>
  <si>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</si>
  <si>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</si>
  <si>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</si>
  <si>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</si>
  <si>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</si>
  <si>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</si>
  <si>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</si>
  <si>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</si>
  <si>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</si>
  <si>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</si>
  <si>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</si>
  <si>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</si>
  <si>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</si>
  <si>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</si>
  <si>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</si>
  <si>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</si>
  <si>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</si>
  <si>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</si>
  <si>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</si>
  <si>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</si>
  <si>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</si>
  <si>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</si>
  <si>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</si>
  <si>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</si>
  <si>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</si>
  <si>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</si>
  <si>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</si>
  <si>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</si>
  <si>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</si>
  <si>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</si>
  <si>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</si>
  <si>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</si>
  <si>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</si>
  <si>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</si>
  <si>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</si>
  <si>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</si>
  <si>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</si>
  <si>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</si>
  <si>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</si>
  <si>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</si>
  <si>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</si>
  <si>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</si>
  <si>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</si>
  <si>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</si>
  <si>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</si>
  <si>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</si>
  <si>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</si>
  <si>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</si>
  <si>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000 2 02 29999 13 7246 150</t>
  </si>
  <si>
    <t xml:space="preserve">Субсидии бюджетам городских поселений на поддержку отрасли культуры
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</si>
  <si>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</si>
  <si>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</si>
  <si>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</si>
  <si>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</si>
  <si>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</si>
  <si>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</si>
  <si>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</si>
  <si>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</si>
  <si>
    <t xml:space="preserve">                                         от 14.12.2021          №60  </t>
  </si>
  <si>
    <t>000 2 02 15002 00 0000 150</t>
  </si>
  <si>
    <t>000 2 02 15002 13 0000 150</t>
  </si>
  <si>
    <t>Дотации на поддержку мер по обеспечению сбалансированности местных бюджетов</t>
  </si>
  <si>
    <t>Прочие безвозмездные поступления в бюджеты городских поселений</t>
  </si>
  <si>
    <t>000 2 07 05030 13 0000 150</t>
  </si>
  <si>
    <t xml:space="preserve">000 2 07 05000 13 0000 150
</t>
  </si>
  <si>
    <t xml:space="preserve">Прочие безвозмездные поступления в бюджеты городских поселений
</t>
  </si>
  <si>
    <t>000  1 14 02053 13 0000 410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</si>
  <si>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</si>
  <si>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</si>
  <si>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 xml:space="preserve">000 1 11 05314 13 0000 120
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</si>
  <si>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</si>
  <si>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</si>
  <si>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</si>
  <si>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000 2 02 25519 13 7519 150</t>
  </si>
  <si>
    <t xml:space="preserve">                                         от 26.04.2022            №15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</si>
</sst>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4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2" fontId="5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49" fontId="5" fillId="0" borderId="12" xfId="55" applyNumberFormat="1" applyFont="1" applyFill="1" applyBorder="1" applyAlignment="1">
      <alignment horizontal="left" vertical="top" shrinkToFit="1"/>
      <protection/>
    </xf>
    <xf numFmtId="0" fontId="5" fillId="0" borderId="12" xfId="55" applyFont="1" applyFill="1" applyBorder="1" applyAlignment="1">
      <alignment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2" xfId="33" applyNumberFormat="1" applyFont="1" applyFill="1" applyBorder="1" applyAlignment="1" applyProtection="1">
      <alignment horizontal="left" vertical="top" wrapText="1"/>
      <protection/>
    </xf>
    <xf numFmtId="2" fontId="6" fillId="0" borderId="12" xfId="0" applyNumberFormat="1" applyFont="1" applyFill="1" applyBorder="1" applyAlignment="1">
      <alignment horizontal="center" vertical="top"/>
    </xf>
    <xf numFmtId="49" fontId="7" fillId="0" borderId="12" xfId="34" applyFont="1" applyFill="1" applyBorder="1" applyAlignment="1" applyProtection="1">
      <alignment horizontal="left"/>
      <protection/>
    </xf>
    <xf numFmtId="49" fontId="6" fillId="0" borderId="12" xfId="34" applyFont="1" applyFill="1" applyBorder="1" applyAlignment="1" applyProtection="1">
      <alignment horizontal="left" vertical="top"/>
      <protection/>
    </xf>
    <xf numFmtId="0" fontId="6" fillId="0" borderId="12" xfId="33" applyFont="1" applyBorder="1" applyAlignment="1">
      <alignment horizontal="left" vertical="top" wrapText="1"/>
      <protection/>
    </xf>
    <xf numFmtId="0" fontId="4" fillId="30" borderId="12" xfId="0" applyFont="1" applyFill="1" applyBorder="1" applyAlignment="1">
      <alignment horizontal="center" vertical="top"/>
    </xf>
    <xf numFmtId="0" fontId="4" fillId="3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9" fontId="4" fillId="0" borderId="12" xfId="34" applyFont="1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7" fontId="4" fillId="0" borderId="12" xfId="0" applyNumberFormat="1" applyFont="1" applyFill="1" applyBorder="1" applyAlignment="1">
      <alignment horizontal="center" vertical="top"/>
    </xf>
    <xf numFmtId="167" fontId="5" fillId="0" borderId="12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167" fontId="4" fillId="34" borderId="12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48"/>
  <sheetViews>
    <sheetView tabSelected="1" zoomScalePageLayoutView="0" workbookViewId="0" topLeftCell="A1">
      <selection activeCell="B11" sqref="B11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5.375" style="0" customWidth="1"/>
  </cols>
  <sheetData>
    <row r="2" ht="12.75">
      <c r="B2" s="1" t="s">
        <v>0</v>
      </c>
    </row>
    <row r="3" spans="1:2" ht="12.75" customHeight="1">
      <c r="A3" t="s">
        <v>1</v>
      </c>
      <c r="B3" s="2" t="s">
        <v>2</v>
      </c>
    </row>
    <row r="4" ht="12.75" customHeight="1">
      <c r="B4" s="2" t="s">
        <v>3</v>
      </c>
    </row>
    <row r="5" spans="1:2" ht="12.75">
      <c r="A5" t="s">
        <v>4</v>
      </c>
      <c r="B5" s="1" t="s">
        <v>167</v>
      </c>
    </row>
    <row r="8" ht="12.75">
      <c r="B8" s="1" t="s">
        <v>0</v>
      </c>
    </row>
    <row r="9" ht="12.75">
      <c r="B9" s="2" t="s">
        <v>2</v>
      </c>
    </row>
    <row r="10" ht="12.75" customHeight="1">
      <c r="B10" s="2" t="s">
        <v>3</v>
      </c>
    </row>
    <row r="11" ht="12.75">
      <c r="B11" s="1" t="s">
        <v>183</v>
      </c>
    </row>
    <row r="13" spans="1:2" ht="12.75" customHeight="1">
      <c r="A13" s="44" t="s">
        <v>5</v>
      </c>
      <c r="B13" s="44"/>
    </row>
    <row r="14" spans="1:2" ht="22.5" customHeight="1">
      <c r="A14" s="44"/>
      <c r="B14" s="44"/>
    </row>
    <row r="15" spans="1:3" ht="31.5">
      <c r="A15" s="3" t="s">
        <v>6</v>
      </c>
      <c r="B15" s="3" t="s">
        <v>7</v>
      </c>
      <c r="C15" s="4" t="s">
        <v>8</v>
      </c>
    </row>
    <row r="16" spans="1:3" ht="15.75">
      <c r="A16" s="3">
        <v>1</v>
      </c>
      <c r="B16" s="3">
        <v>2</v>
      </c>
      <c r="C16" s="5"/>
    </row>
    <row r="17" spans="1:3" ht="15.75">
      <c r="A17" s="6"/>
      <c r="B17" s="3" t="s">
        <v>9</v>
      </c>
      <c r="C17" s="5"/>
    </row>
    <row r="18" spans="1:3" ht="15.75">
      <c r="A18" s="7" t="s">
        <v>10</v>
      </c>
      <c r="B18" s="8" t="s">
        <v>11</v>
      </c>
      <c r="C18" s="9">
        <f>C20+C24+C29+C32+C42+C55+C59+C63</f>
        <v>62810.3</v>
      </c>
    </row>
    <row r="19" spans="1:3" ht="15.75">
      <c r="A19" s="10" t="s">
        <v>12</v>
      </c>
      <c r="B19" s="10" t="s">
        <v>13</v>
      </c>
      <c r="C19" s="11">
        <f>C20</f>
        <v>14057</v>
      </c>
    </row>
    <row r="20" spans="1:3" ht="15.75">
      <c r="A20" s="7" t="s">
        <v>14</v>
      </c>
      <c r="B20" s="7" t="s">
        <v>15</v>
      </c>
      <c r="C20" s="9">
        <f>C21+C22+C23</f>
        <v>14057</v>
      </c>
    </row>
    <row r="21" spans="1:3" ht="94.5">
      <c r="A21" s="10" t="s">
        <v>16</v>
      </c>
      <c r="B21" s="12" t="s">
        <v>17</v>
      </c>
      <c r="C21" s="11">
        <v>13663</v>
      </c>
    </row>
    <row r="22" spans="1:3" ht="173.25">
      <c r="A22" s="10" t="s">
        <v>18</v>
      </c>
      <c r="B22" s="12" t="s">
        <v>19</v>
      </c>
      <c r="C22" s="11">
        <v>14</v>
      </c>
    </row>
    <row r="23" spans="1:3" ht="63">
      <c r="A23" s="10" t="s">
        <v>20</v>
      </c>
      <c r="B23" s="12" t="s">
        <v>21</v>
      </c>
      <c r="C23" s="11">
        <v>380</v>
      </c>
    </row>
    <row r="24" spans="1:3" ht="49.5" customHeight="1">
      <c r="A24" s="13" t="s">
        <v>22</v>
      </c>
      <c r="B24" s="14" t="s">
        <v>23</v>
      </c>
      <c r="C24" s="9">
        <f>C26+C27+C25+C28</f>
        <v>2452.3999999999996</v>
      </c>
    </row>
    <row r="25" spans="1:3" ht="99.75" customHeight="1">
      <c r="A25" s="12" t="s">
        <v>24</v>
      </c>
      <c r="B25" s="12" t="s">
        <v>25</v>
      </c>
      <c r="C25" s="11">
        <v>1108.84</v>
      </c>
    </row>
    <row r="26" spans="1:3" ht="117.75" customHeight="1">
      <c r="A26" s="12" t="s">
        <v>26</v>
      </c>
      <c r="B26" s="15" t="s">
        <v>27</v>
      </c>
      <c r="C26" s="11">
        <v>6.15</v>
      </c>
    </row>
    <row r="27" spans="1:3" ht="96" customHeight="1">
      <c r="A27" s="12" t="s">
        <v>28</v>
      </c>
      <c r="B27" s="12" t="s">
        <v>29</v>
      </c>
      <c r="C27" s="11">
        <v>1476.46</v>
      </c>
    </row>
    <row r="28" spans="1:3" ht="99" customHeight="1">
      <c r="A28" s="10" t="s">
        <v>30</v>
      </c>
      <c r="B28" s="12" t="s">
        <v>31</v>
      </c>
      <c r="C28" s="11">
        <v>-139.05</v>
      </c>
    </row>
    <row r="29" spans="1:3" ht="23.25" customHeight="1">
      <c r="A29" s="8" t="s">
        <v>32</v>
      </c>
      <c r="B29" s="16" t="s">
        <v>33</v>
      </c>
      <c r="C29" s="9">
        <f>C30</f>
        <v>110</v>
      </c>
    </row>
    <row r="30" spans="1:3" ht="20.25" customHeight="1">
      <c r="A30" s="17" t="s">
        <v>34</v>
      </c>
      <c r="B30" s="18" t="s">
        <v>35</v>
      </c>
      <c r="C30" s="11">
        <f>C31</f>
        <v>110</v>
      </c>
    </row>
    <row r="31" spans="1:3" ht="21" customHeight="1">
      <c r="A31" s="17" t="s">
        <v>36</v>
      </c>
      <c r="B31" s="18" t="s">
        <v>35</v>
      </c>
      <c r="C31" s="11">
        <v>110</v>
      </c>
    </row>
    <row r="32" spans="1:3" ht="15.75">
      <c r="A32" s="7" t="s">
        <v>37</v>
      </c>
      <c r="B32" s="7" t="s">
        <v>38</v>
      </c>
      <c r="C32" s="9">
        <f>C33+C37+C35</f>
        <v>37245</v>
      </c>
    </row>
    <row r="33" spans="1:3" ht="15.75">
      <c r="A33" s="10" t="s">
        <v>39</v>
      </c>
      <c r="B33" s="10" t="s">
        <v>40</v>
      </c>
      <c r="C33" s="11">
        <f>C34</f>
        <v>3092</v>
      </c>
    </row>
    <row r="34" spans="1:3" ht="69" customHeight="1">
      <c r="A34" s="10" t="s">
        <v>41</v>
      </c>
      <c r="B34" s="18" t="s">
        <v>42</v>
      </c>
      <c r="C34" s="11">
        <v>3092</v>
      </c>
    </row>
    <row r="35" spans="1:3" ht="19.5" customHeight="1">
      <c r="A35" s="19" t="s">
        <v>43</v>
      </c>
      <c r="B35" s="20" t="s">
        <v>44</v>
      </c>
      <c r="C35" s="11">
        <f>C36</f>
        <v>7212</v>
      </c>
    </row>
    <row r="36" spans="1:3" ht="22.5" customHeight="1">
      <c r="A36" s="10" t="s">
        <v>45</v>
      </c>
      <c r="B36" s="21" t="s">
        <v>46</v>
      </c>
      <c r="C36" s="11">
        <v>7212</v>
      </c>
    </row>
    <row r="37" spans="1:3" ht="15.75">
      <c r="A37" s="10" t="s">
        <v>47</v>
      </c>
      <c r="B37" s="10" t="s">
        <v>48</v>
      </c>
      <c r="C37" s="11">
        <f>C38+C40</f>
        <v>26941</v>
      </c>
    </row>
    <row r="38" spans="1:3" ht="23.25" customHeight="1">
      <c r="A38" s="10" t="s">
        <v>49</v>
      </c>
      <c r="B38" s="12" t="s">
        <v>50</v>
      </c>
      <c r="C38" s="11">
        <f>C39</f>
        <v>17500</v>
      </c>
    </row>
    <row r="39" spans="1:3" ht="47.25" customHeight="1">
      <c r="A39" s="10" t="s">
        <v>51</v>
      </c>
      <c r="B39" s="12" t="s">
        <v>52</v>
      </c>
      <c r="C39" s="11">
        <v>17500</v>
      </c>
    </row>
    <row r="40" spans="1:3" ht="24" customHeight="1">
      <c r="A40" s="10" t="s">
        <v>53</v>
      </c>
      <c r="B40" s="12" t="s">
        <v>54</v>
      </c>
      <c r="C40" s="11">
        <f>C41</f>
        <v>9441</v>
      </c>
    </row>
    <row r="41" spans="1:3" ht="46.5" customHeight="1">
      <c r="A41" s="18" t="s">
        <v>55</v>
      </c>
      <c r="B41" s="12" t="s">
        <v>56</v>
      </c>
      <c r="C41" s="11">
        <v>9441</v>
      </c>
    </row>
    <row r="42" spans="1:3" ht="46.5" customHeight="1">
      <c r="A42" s="7" t="s">
        <v>57</v>
      </c>
      <c r="B42" s="22" t="s">
        <v>58</v>
      </c>
      <c r="C42" s="9">
        <f>C43+C52</f>
        <v>6595.7</v>
      </c>
    </row>
    <row r="43" spans="1:3" ht="122.25" customHeight="1">
      <c r="A43" s="7" t="s">
        <v>59</v>
      </c>
      <c r="B43" s="12" t="s">
        <v>60</v>
      </c>
      <c r="C43" s="11">
        <f>C45+C49+C46+C51</f>
        <v>5095.7</v>
      </c>
    </row>
    <row r="44" spans="1:3" ht="94.5">
      <c r="A44" s="10" t="s">
        <v>61</v>
      </c>
      <c r="B44" s="12" t="s">
        <v>62</v>
      </c>
      <c r="C44" s="11">
        <f>C45</f>
        <v>3765.1</v>
      </c>
    </row>
    <row r="45" spans="1:3" ht="116.25" customHeight="1">
      <c r="A45" s="18" t="s">
        <v>63</v>
      </c>
      <c r="B45" s="12" t="s">
        <v>64</v>
      </c>
      <c r="C45" s="11">
        <f>4300-534.9</f>
        <v>3765.1</v>
      </c>
    </row>
    <row r="46" spans="1:3" ht="115.5" customHeight="1">
      <c r="A46" s="10" t="s">
        <v>65</v>
      </c>
      <c r="B46" s="23" t="s">
        <v>66</v>
      </c>
      <c r="C46" s="42">
        <f>C47</f>
        <v>368.944</v>
      </c>
    </row>
    <row r="47" spans="1:3" ht="118.5" customHeight="1">
      <c r="A47" s="10" t="s">
        <v>67</v>
      </c>
      <c r="B47" s="23" t="s">
        <v>68</v>
      </c>
      <c r="C47" s="42">
        <f>369-0.056</f>
        <v>368.944</v>
      </c>
    </row>
    <row r="48" spans="1:3" ht="115.5" customHeight="1">
      <c r="A48" s="10" t="s">
        <v>69</v>
      </c>
      <c r="B48" s="12" t="s">
        <v>181</v>
      </c>
      <c r="C48" s="11">
        <f>C49</f>
        <v>961.5999999999999</v>
      </c>
    </row>
    <row r="49" spans="1:3" ht="100.5" customHeight="1">
      <c r="A49" s="10" t="s">
        <v>70</v>
      </c>
      <c r="B49" s="12" t="s">
        <v>71</v>
      </c>
      <c r="C49" s="11">
        <f>917.1+1260-769.3-446.2</f>
        <v>961.5999999999999</v>
      </c>
    </row>
    <row r="50" spans="1:3" ht="84.75" customHeight="1">
      <c r="A50" s="39" t="s">
        <v>179</v>
      </c>
      <c r="B50" s="40" t="s">
        <v>180</v>
      </c>
      <c r="C50" s="41">
        <f>C51</f>
        <v>0.056</v>
      </c>
    </row>
    <row r="51" spans="1:3" ht="157.5">
      <c r="A51" s="39" t="s">
        <v>178</v>
      </c>
      <c r="B51" s="40" t="s">
        <v>177</v>
      </c>
      <c r="C51" s="41">
        <v>0.056</v>
      </c>
    </row>
    <row r="52" spans="1:3" ht="102.75" customHeight="1">
      <c r="A52" s="10" t="s">
        <v>72</v>
      </c>
      <c r="B52" s="12" t="s">
        <v>73</v>
      </c>
      <c r="C52" s="11">
        <f>C54</f>
        <v>1500</v>
      </c>
    </row>
    <row r="53" spans="1:3" ht="102" customHeight="1">
      <c r="A53" s="10" t="s">
        <v>74</v>
      </c>
      <c r="B53" s="12" t="s">
        <v>75</v>
      </c>
      <c r="C53" s="11">
        <f>C54</f>
        <v>1500</v>
      </c>
    </row>
    <row r="54" spans="1:3" ht="113.25" customHeight="1">
      <c r="A54" s="10" t="s">
        <v>76</v>
      </c>
      <c r="B54" s="18" t="s">
        <v>77</v>
      </c>
      <c r="C54" s="24">
        <v>1500</v>
      </c>
    </row>
    <row r="55" spans="1:3" ht="56.25" customHeight="1">
      <c r="A55" s="7" t="s">
        <v>78</v>
      </c>
      <c r="B55" s="16" t="s">
        <v>79</v>
      </c>
      <c r="C55" s="9">
        <f>C56</f>
        <v>199.8</v>
      </c>
    </row>
    <row r="56" spans="1:3" ht="30" customHeight="1">
      <c r="A56" s="10" t="s">
        <v>80</v>
      </c>
      <c r="B56" s="18" t="s">
        <v>81</v>
      </c>
      <c r="C56" s="11">
        <f>C57</f>
        <v>199.8</v>
      </c>
    </row>
    <row r="57" spans="1:3" ht="33" customHeight="1">
      <c r="A57" s="10" t="s">
        <v>82</v>
      </c>
      <c r="B57" s="18" t="s">
        <v>83</v>
      </c>
      <c r="C57" s="11">
        <f>C58</f>
        <v>199.8</v>
      </c>
    </row>
    <row r="58" spans="1:3" ht="33" customHeight="1">
      <c r="A58" s="10" t="s">
        <v>84</v>
      </c>
      <c r="B58" s="18" t="s">
        <v>85</v>
      </c>
      <c r="C58" s="11">
        <f>200-0.2</f>
        <v>199.8</v>
      </c>
    </row>
    <row r="59" spans="1:3" ht="31.5">
      <c r="A59" s="7" t="s">
        <v>86</v>
      </c>
      <c r="B59" s="22" t="s">
        <v>87</v>
      </c>
      <c r="C59" s="9">
        <f>C61+C60</f>
        <v>2050.3999999999996</v>
      </c>
    </row>
    <row r="60" spans="1:3" ht="141.75">
      <c r="A60" s="10" t="s">
        <v>175</v>
      </c>
      <c r="B60" s="12" t="s">
        <v>176</v>
      </c>
      <c r="C60" s="11">
        <f>769.3</f>
        <v>769.3</v>
      </c>
    </row>
    <row r="61" spans="1:3" ht="90.75" customHeight="1">
      <c r="A61" s="10" t="s">
        <v>88</v>
      </c>
      <c r="B61" s="12" t="s">
        <v>89</v>
      </c>
      <c r="C61" s="11">
        <f>C62</f>
        <v>1281.1</v>
      </c>
    </row>
    <row r="62" spans="1:3" ht="75.75" customHeight="1">
      <c r="A62" s="10" t="s">
        <v>90</v>
      </c>
      <c r="B62" s="12" t="s">
        <v>91</v>
      </c>
      <c r="C62" s="11">
        <f>300+981.1</f>
        <v>1281.1</v>
      </c>
    </row>
    <row r="63" spans="1:3" ht="15.75">
      <c r="A63" s="25" t="s">
        <v>92</v>
      </c>
      <c r="B63" s="22" t="s">
        <v>93</v>
      </c>
      <c r="C63" s="9">
        <f>C64</f>
        <v>100</v>
      </c>
    </row>
    <row r="64" spans="1:3" ht="47.25" customHeight="1">
      <c r="A64" s="26" t="s">
        <v>94</v>
      </c>
      <c r="B64" s="27" t="s">
        <v>95</v>
      </c>
      <c r="C64" s="11">
        <f>C65</f>
        <v>100</v>
      </c>
    </row>
    <row r="65" spans="1:3" ht="67.5" customHeight="1">
      <c r="A65" s="26" t="s">
        <v>96</v>
      </c>
      <c r="B65" s="23" t="s">
        <v>97</v>
      </c>
      <c r="C65" s="11">
        <v>100</v>
      </c>
    </row>
    <row r="66" spans="1:3" ht="15.75">
      <c r="A66" s="7" t="s">
        <v>98</v>
      </c>
      <c r="B66" s="22" t="s">
        <v>99</v>
      </c>
      <c r="C66" s="38">
        <f>C67+C104</f>
        <v>186247.20623999997</v>
      </c>
    </row>
    <row r="67" spans="1:3" ht="35.25" customHeight="1">
      <c r="A67" s="10" t="s">
        <v>100</v>
      </c>
      <c r="B67" s="12" t="s">
        <v>101</v>
      </c>
      <c r="C67" s="38">
        <f>C68+C73+C96+C99</f>
        <v>185887.20623999997</v>
      </c>
    </row>
    <row r="68" spans="1:3" ht="31.5">
      <c r="A68" s="7" t="s">
        <v>102</v>
      </c>
      <c r="B68" s="22" t="s">
        <v>103</v>
      </c>
      <c r="C68" s="9">
        <f>C71+C69</f>
        <v>3265.7</v>
      </c>
    </row>
    <row r="69" spans="1:3" ht="48" customHeight="1">
      <c r="A69" s="10" t="s">
        <v>168</v>
      </c>
      <c r="B69" s="12" t="s">
        <v>170</v>
      </c>
      <c r="C69" s="11">
        <f>C70</f>
        <v>1304</v>
      </c>
    </row>
    <row r="70" spans="1:3" ht="34.5" customHeight="1">
      <c r="A70" s="10" t="s">
        <v>169</v>
      </c>
      <c r="B70" s="12" t="s">
        <v>170</v>
      </c>
      <c r="C70" s="11">
        <v>1304</v>
      </c>
    </row>
    <row r="71" spans="1:3" ht="70.5" customHeight="1">
      <c r="A71" s="10" t="s">
        <v>104</v>
      </c>
      <c r="B71" s="12" t="s">
        <v>105</v>
      </c>
      <c r="C71" s="11">
        <f>C72</f>
        <v>1961.7</v>
      </c>
    </row>
    <row r="72" spans="1:3" ht="51.75" customHeight="1">
      <c r="A72" s="10" t="s">
        <v>106</v>
      </c>
      <c r="B72" s="18" t="s">
        <v>107</v>
      </c>
      <c r="C72" s="11">
        <v>1961.7</v>
      </c>
    </row>
    <row r="73" spans="1:3" ht="53.25" customHeight="1">
      <c r="A73" s="7" t="s">
        <v>108</v>
      </c>
      <c r="B73" s="22" t="s">
        <v>109</v>
      </c>
      <c r="C73" s="38">
        <f>C74+C76+C78+C84+C86+C88+C90+C81</f>
        <v>173903.20623999997</v>
      </c>
    </row>
    <row r="74" spans="1:3" ht="46.5" customHeight="1" hidden="1">
      <c r="A74" s="10" t="s">
        <v>110</v>
      </c>
      <c r="B74" s="15" t="s">
        <v>111</v>
      </c>
      <c r="C74" s="11">
        <f>C75</f>
        <v>0</v>
      </c>
    </row>
    <row r="75" spans="1:3" ht="47.25" customHeight="1" hidden="1">
      <c r="A75" s="10" t="s">
        <v>112</v>
      </c>
      <c r="B75" s="15" t="s">
        <v>113</v>
      </c>
      <c r="C75" s="11">
        <v>0</v>
      </c>
    </row>
    <row r="76" spans="1:3" ht="166.5" customHeight="1">
      <c r="A76" s="26" t="s">
        <v>114</v>
      </c>
      <c r="B76" s="23" t="s">
        <v>115</v>
      </c>
      <c r="C76" s="11">
        <f>C77</f>
        <v>134084.8</v>
      </c>
    </row>
    <row r="77" spans="1:3" ht="162" customHeight="1">
      <c r="A77" s="26" t="s">
        <v>116</v>
      </c>
      <c r="B77" s="12" t="s">
        <v>117</v>
      </c>
      <c r="C77" s="11">
        <v>134084.8</v>
      </c>
    </row>
    <row r="78" spans="1:3" ht="130.5" customHeight="1">
      <c r="A78" s="26" t="s">
        <v>118</v>
      </c>
      <c r="B78" s="23" t="s">
        <v>119</v>
      </c>
      <c r="C78" s="11">
        <f>C79+C80</f>
        <v>2052.3</v>
      </c>
    </row>
    <row r="79" spans="1:3" ht="117.75" customHeight="1">
      <c r="A79" s="26" t="s">
        <v>120</v>
      </c>
      <c r="B79" s="12" t="s">
        <v>121</v>
      </c>
      <c r="C79" s="11">
        <f>2052.3</f>
        <v>2052.3</v>
      </c>
    </row>
    <row r="80" spans="1:3" ht="98.25" customHeight="1" hidden="1">
      <c r="A80" s="26" t="s">
        <v>120</v>
      </c>
      <c r="B80" s="12" t="s">
        <v>121</v>
      </c>
      <c r="C80" s="11">
        <v>0</v>
      </c>
    </row>
    <row r="81" spans="1:3" ht="41.25" customHeight="1">
      <c r="A81" s="28" t="s">
        <v>122</v>
      </c>
      <c r="B81" s="29" t="s">
        <v>123</v>
      </c>
      <c r="C81" s="11">
        <f>C82+C83</f>
        <v>190.5</v>
      </c>
    </row>
    <row r="82" spans="1:3" ht="54" customHeight="1">
      <c r="A82" s="28" t="s">
        <v>124</v>
      </c>
      <c r="B82" s="18" t="s">
        <v>158</v>
      </c>
      <c r="C82" s="11">
        <f>125</f>
        <v>125</v>
      </c>
    </row>
    <row r="83" spans="1:3" ht="54" customHeight="1">
      <c r="A83" s="28" t="s">
        <v>182</v>
      </c>
      <c r="B83" s="18" t="s">
        <v>158</v>
      </c>
      <c r="C83" s="11">
        <v>65.5</v>
      </c>
    </row>
    <row r="84" spans="1:3" ht="37.5" customHeight="1">
      <c r="A84" s="26" t="s">
        <v>125</v>
      </c>
      <c r="B84" s="23" t="s">
        <v>126</v>
      </c>
      <c r="C84" s="11">
        <f>C85</f>
        <v>5521.6</v>
      </c>
    </row>
    <row r="85" spans="1:3" ht="51.75" customHeight="1">
      <c r="A85" s="26" t="s">
        <v>127</v>
      </c>
      <c r="B85" s="23" t="s">
        <v>128</v>
      </c>
      <c r="C85" s="11">
        <v>5521.6</v>
      </c>
    </row>
    <row r="86" spans="1:3" ht="74.25" customHeight="1">
      <c r="A86" s="17" t="s">
        <v>129</v>
      </c>
      <c r="B86" s="30" t="s">
        <v>130</v>
      </c>
      <c r="C86" s="11">
        <f>C87</f>
        <v>8985.3</v>
      </c>
    </row>
    <row r="87" spans="1:3" ht="93" customHeight="1">
      <c r="A87" s="17" t="s">
        <v>131</v>
      </c>
      <c r="B87" s="31" t="s">
        <v>132</v>
      </c>
      <c r="C87" s="11">
        <f>8985.3</f>
        <v>8985.3</v>
      </c>
    </row>
    <row r="88" spans="1:3" ht="132" customHeight="1">
      <c r="A88" s="32" t="s">
        <v>133</v>
      </c>
      <c r="B88" s="12" t="s">
        <v>134</v>
      </c>
      <c r="C88" s="37">
        <f>C89</f>
        <v>10299.30624</v>
      </c>
    </row>
    <row r="89" spans="1:3" ht="134.25" customHeight="1">
      <c r="A89" s="32" t="s">
        <v>135</v>
      </c>
      <c r="B89" s="12" t="s">
        <v>136</v>
      </c>
      <c r="C89" s="37">
        <v>10299.30624</v>
      </c>
    </row>
    <row r="90" spans="1:3" ht="15.75">
      <c r="A90" s="7" t="s">
        <v>137</v>
      </c>
      <c r="B90" s="22" t="s">
        <v>138</v>
      </c>
      <c r="C90" s="9">
        <f>C91</f>
        <v>12769.4</v>
      </c>
    </row>
    <row r="91" spans="1:3" ht="39" customHeight="1">
      <c r="A91" s="10" t="s">
        <v>139</v>
      </c>
      <c r="B91" s="33" t="s">
        <v>140</v>
      </c>
      <c r="C91" s="11">
        <f>C93+C94+C95+C92</f>
        <v>12769.4</v>
      </c>
    </row>
    <row r="92" spans="1:3" ht="86.25" customHeight="1">
      <c r="A92" s="10" t="s">
        <v>157</v>
      </c>
      <c r="B92" s="43" t="s">
        <v>159</v>
      </c>
      <c r="C92" s="11">
        <f>2755+6102</f>
        <v>8857</v>
      </c>
    </row>
    <row r="93" spans="1:3" ht="94.5">
      <c r="A93" s="10" t="s">
        <v>141</v>
      </c>
      <c r="B93" s="12" t="s">
        <v>160</v>
      </c>
      <c r="C93" s="11">
        <v>0.5</v>
      </c>
    </row>
    <row r="94" spans="1:3" ht="126">
      <c r="A94" s="10" t="s">
        <v>142</v>
      </c>
      <c r="B94" s="12" t="s">
        <v>161</v>
      </c>
      <c r="C94" s="11">
        <f>3499.1+105</f>
        <v>3604.1</v>
      </c>
    </row>
    <row r="95" spans="1:3" ht="69" customHeight="1">
      <c r="A95" s="10" t="s">
        <v>143</v>
      </c>
      <c r="B95" s="12" t="s">
        <v>162</v>
      </c>
      <c r="C95" s="11">
        <v>307.8</v>
      </c>
    </row>
    <row r="96" spans="1:3" ht="33" customHeight="1">
      <c r="A96" s="7" t="s">
        <v>144</v>
      </c>
      <c r="B96" s="22" t="s">
        <v>145</v>
      </c>
      <c r="C96" s="9">
        <f>C97</f>
        <v>719</v>
      </c>
    </row>
    <row r="97" spans="1:3" ht="53.25" customHeight="1">
      <c r="A97" s="10" t="s">
        <v>146</v>
      </c>
      <c r="B97" s="12" t="s">
        <v>147</v>
      </c>
      <c r="C97" s="11">
        <f>C98</f>
        <v>719</v>
      </c>
    </row>
    <row r="98" spans="1:3" ht="65.25" customHeight="1">
      <c r="A98" s="10" t="s">
        <v>148</v>
      </c>
      <c r="B98" s="33" t="s">
        <v>149</v>
      </c>
      <c r="C98" s="11">
        <v>719</v>
      </c>
    </row>
    <row r="99" spans="1:3" ht="22.5" customHeight="1">
      <c r="A99" s="22" t="s">
        <v>150</v>
      </c>
      <c r="B99" s="34" t="s">
        <v>151</v>
      </c>
      <c r="C99" s="9">
        <f>C102+C100</f>
        <v>7999.299999999999</v>
      </c>
    </row>
    <row r="100" spans="1:3" ht="78.75">
      <c r="A100" s="12" t="s">
        <v>165</v>
      </c>
      <c r="B100" s="33" t="s">
        <v>163</v>
      </c>
      <c r="C100" s="11">
        <f>C101</f>
        <v>2090.1</v>
      </c>
    </row>
    <row r="101" spans="1:3" ht="50.25" customHeight="1">
      <c r="A101" s="12" t="s">
        <v>166</v>
      </c>
      <c r="B101" s="33" t="s">
        <v>164</v>
      </c>
      <c r="C101" s="11">
        <f>1963.5+126.6</f>
        <v>2090.1</v>
      </c>
    </row>
    <row r="102" spans="1:3" ht="34.5" customHeight="1">
      <c r="A102" s="10" t="s">
        <v>152</v>
      </c>
      <c r="B102" s="33" t="s">
        <v>153</v>
      </c>
      <c r="C102" s="11">
        <f>C103</f>
        <v>5909.2</v>
      </c>
    </row>
    <row r="103" spans="1:3" ht="36.75" customHeight="1">
      <c r="A103" s="10" t="s">
        <v>154</v>
      </c>
      <c r="B103" s="33" t="s">
        <v>155</v>
      </c>
      <c r="C103" s="11">
        <f>2955.1+2425.6+528.5</f>
        <v>5909.2</v>
      </c>
    </row>
    <row r="104" spans="1:3" ht="36.75" customHeight="1">
      <c r="A104" s="22" t="s">
        <v>173</v>
      </c>
      <c r="B104" s="34" t="s">
        <v>174</v>
      </c>
      <c r="C104" s="9">
        <f>C105</f>
        <v>360</v>
      </c>
    </row>
    <row r="105" spans="1:3" ht="36.75" customHeight="1">
      <c r="A105" s="10" t="s">
        <v>172</v>
      </c>
      <c r="B105" s="33" t="s">
        <v>171</v>
      </c>
      <c r="C105" s="11">
        <f>359+5-108+60+152-108</f>
        <v>360</v>
      </c>
    </row>
    <row r="106" spans="1:3" ht="15.75">
      <c r="A106" s="7"/>
      <c r="B106" s="22" t="s">
        <v>156</v>
      </c>
      <c r="C106" s="38">
        <f>C18+C66</f>
        <v>249057.50623999996</v>
      </c>
    </row>
    <row r="107" spans="2:3" ht="12.75">
      <c r="B107" s="35"/>
      <c r="C107" s="36"/>
    </row>
    <row r="108" ht="12.75">
      <c r="B108" s="35"/>
    </row>
    <row r="109" ht="12.75">
      <c r="B109" s="35"/>
    </row>
    <row r="110" ht="12.75">
      <c r="B110" s="35"/>
    </row>
    <row r="111" ht="12.75">
      <c r="B111" s="35"/>
    </row>
    <row r="112" ht="12.75">
      <c r="B112" s="35"/>
    </row>
    <row r="113" ht="12.75">
      <c r="B113" s="35"/>
    </row>
    <row r="114" ht="12.75">
      <c r="B114" s="35"/>
    </row>
    <row r="115" ht="12.75">
      <c r="B115" s="35"/>
    </row>
    <row r="116" ht="12.75">
      <c r="B116" s="35"/>
    </row>
    <row r="117" ht="12.75">
      <c r="B117" s="35"/>
    </row>
    <row r="118" ht="12.75">
      <c r="B118" s="35"/>
    </row>
    <row r="119" ht="12.75">
      <c r="B119" s="35"/>
    </row>
    <row r="120" ht="12.75">
      <c r="B120" s="35"/>
    </row>
    <row r="121" ht="12.75">
      <c r="B121" s="35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  <row r="153" ht="12.75">
      <c r="B153" s="35"/>
    </row>
    <row r="154" ht="12.75">
      <c r="B154" s="35"/>
    </row>
    <row r="155" ht="12.75">
      <c r="B155" s="35"/>
    </row>
    <row r="156" ht="12.75">
      <c r="B156" s="35"/>
    </row>
    <row r="157" ht="12.75">
      <c r="B157" s="35"/>
    </row>
    <row r="158" ht="12.75">
      <c r="B158" s="35"/>
    </row>
    <row r="159" ht="12.75">
      <c r="B159" s="35"/>
    </row>
    <row r="160" ht="12.75">
      <c r="B160" s="35"/>
    </row>
    <row r="161" ht="12.75">
      <c r="B161" s="35"/>
    </row>
    <row r="162" ht="12.75">
      <c r="B162" s="35"/>
    </row>
    <row r="163" ht="12.75">
      <c r="B163" s="35"/>
    </row>
    <row r="164" ht="12.75">
      <c r="B164" s="35"/>
    </row>
    <row r="165" ht="12.75">
      <c r="B165" s="35"/>
    </row>
    <row r="166" ht="12.75">
      <c r="B166" s="35"/>
    </row>
    <row r="167" ht="12.75">
      <c r="B167" s="35"/>
    </row>
    <row r="168" ht="12.75">
      <c r="B168" s="35"/>
    </row>
    <row r="169" ht="12.75">
      <c r="B169" s="35"/>
    </row>
    <row r="170" ht="12.75">
      <c r="B170" s="35"/>
    </row>
    <row r="171" ht="12.75">
      <c r="B171" s="35"/>
    </row>
    <row r="172" ht="12.75">
      <c r="B172" s="35"/>
    </row>
    <row r="173" ht="12.75">
      <c r="B173" s="35"/>
    </row>
    <row r="174" ht="12.75">
      <c r="B174" s="35"/>
    </row>
    <row r="175" ht="12.75">
      <c r="B175" s="35"/>
    </row>
    <row r="176" ht="12.75">
      <c r="B176" s="35"/>
    </row>
    <row r="177" ht="12.75">
      <c r="B177" s="35"/>
    </row>
    <row r="178" ht="12.75">
      <c r="B178" s="35"/>
    </row>
    <row r="179" ht="12.75">
      <c r="B179" s="35"/>
    </row>
    <row r="180" ht="12.75">
      <c r="B180" s="35"/>
    </row>
    <row r="181" ht="12.75">
      <c r="B181" s="35"/>
    </row>
    <row r="182" ht="12.75">
      <c r="B182" s="35"/>
    </row>
    <row r="183" ht="12.75">
      <c r="B183" s="35"/>
    </row>
    <row r="184" ht="12.75">
      <c r="B184" s="35"/>
    </row>
    <row r="185" ht="12.75">
      <c r="B185" s="35"/>
    </row>
    <row r="186" ht="12.75">
      <c r="B186" s="35"/>
    </row>
    <row r="187" ht="12.75">
      <c r="B187" s="35"/>
    </row>
    <row r="188" ht="12.75">
      <c r="B188" s="35"/>
    </row>
    <row r="189" ht="12.75">
      <c r="B189" s="35"/>
    </row>
    <row r="190" ht="12.75">
      <c r="B190" s="35"/>
    </row>
    <row r="191" ht="12.75">
      <c r="B191" s="35"/>
    </row>
    <row r="192" ht="12.75">
      <c r="B192" s="35"/>
    </row>
    <row r="193" ht="12.75">
      <c r="B193" s="35"/>
    </row>
    <row r="194" ht="12.75">
      <c r="B194" s="35"/>
    </row>
    <row r="195" ht="12.75">
      <c r="B195" s="35"/>
    </row>
    <row r="196" ht="12.75">
      <c r="B196" s="35"/>
    </row>
    <row r="197" ht="12.75">
      <c r="B197" s="35"/>
    </row>
    <row r="198" ht="12.75">
      <c r="B198" s="35"/>
    </row>
    <row r="199" ht="12.75">
      <c r="B199" s="35"/>
    </row>
    <row r="200" ht="12.75">
      <c r="B200" s="35"/>
    </row>
    <row r="201" ht="12.75">
      <c r="B201" s="35"/>
    </row>
    <row r="202" ht="12.75">
      <c r="B202" s="35"/>
    </row>
    <row r="203" ht="12.75">
      <c r="B203" s="35"/>
    </row>
    <row r="204" ht="12.75">
      <c r="B204" s="35"/>
    </row>
    <row r="205" ht="12.75">
      <c r="B205" s="35"/>
    </row>
    <row r="206" ht="12.75">
      <c r="B206" s="35"/>
    </row>
    <row r="207" ht="12.75">
      <c r="B207" s="35"/>
    </row>
    <row r="208" ht="12.75">
      <c r="B208" s="35"/>
    </row>
    <row r="209" ht="12.75">
      <c r="B209" s="35"/>
    </row>
    <row r="210" ht="12.75">
      <c r="B210" s="35"/>
    </row>
    <row r="211" ht="12.75">
      <c r="B211" s="35"/>
    </row>
    <row r="212" ht="12.75">
      <c r="B212" s="35"/>
    </row>
    <row r="213" ht="12.75">
      <c r="B213" s="35"/>
    </row>
    <row r="214" ht="12.75">
      <c r="B214" s="35"/>
    </row>
    <row r="215" ht="12.75">
      <c r="B215" s="35"/>
    </row>
    <row r="216" ht="12.75">
      <c r="B216" s="35"/>
    </row>
    <row r="217" ht="12.75">
      <c r="B217" s="35"/>
    </row>
    <row r="218" ht="12.75">
      <c r="B218" s="35"/>
    </row>
    <row r="219" ht="12.75">
      <c r="B219" s="35"/>
    </row>
    <row r="220" ht="12.75">
      <c r="B220" s="35"/>
    </row>
    <row r="221" ht="12.75">
      <c r="B221" s="35"/>
    </row>
    <row r="222" ht="12.75">
      <c r="B222" s="35"/>
    </row>
    <row r="223" ht="12.75">
      <c r="B223" s="35"/>
    </row>
    <row r="224" ht="12.75">
      <c r="B224" s="35"/>
    </row>
    <row r="225" ht="12.75">
      <c r="B225" s="35"/>
    </row>
    <row r="226" ht="12.75">
      <c r="B226" s="35"/>
    </row>
    <row r="227" ht="12.75">
      <c r="B227" s="35"/>
    </row>
    <row r="228" ht="12.75">
      <c r="B228" s="35"/>
    </row>
    <row r="229" ht="12.75">
      <c r="B229" s="35"/>
    </row>
    <row r="230" ht="12.75">
      <c r="B230" s="35"/>
    </row>
    <row r="231" ht="12.75">
      <c r="B231" s="35"/>
    </row>
    <row r="232" ht="12.75">
      <c r="B232" s="35"/>
    </row>
    <row r="233" ht="12.75">
      <c r="B233" s="35"/>
    </row>
    <row r="234" ht="12.75">
      <c r="B234" s="35"/>
    </row>
    <row r="235" ht="12.75">
      <c r="B235" s="35"/>
    </row>
    <row r="236" ht="12.75">
      <c r="B236" s="35"/>
    </row>
    <row r="237" ht="12.75">
      <c r="B237" s="35"/>
    </row>
    <row r="238" ht="12.75">
      <c r="B238" s="35"/>
    </row>
    <row r="239" ht="12.75">
      <c r="B239" s="35"/>
    </row>
    <row r="240" ht="12.75">
      <c r="B240" s="35"/>
    </row>
    <row r="241" ht="12.75">
      <c r="B241" s="35"/>
    </row>
    <row r="242" ht="12.75">
      <c r="B242" s="35"/>
    </row>
    <row r="243" ht="12.75">
      <c r="B243" s="35"/>
    </row>
    <row r="748" ht="12.75">
      <c r="B748">
        <v>61100</v>
      </c>
    </row>
  </sheetData>
  <sheetProtection selectLockedCells="1" selectUnlockedCells="1"/>
  <mergeCells count="1">
    <mergeCell ref="A13:B1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2022-04-18T08:08:32Z</cp:lastPrinted>
  <dcterms:created xsi:type="dcterms:W3CDTF">2021-12-13T11:42:23Z</dcterms:created>
  <dcterms:modified xsi:type="dcterms:W3CDTF">2022-04-26T06:05:18Z</dcterms:modified>
  <cp:category/>
  <cp:version/>
  <cp:contentType/>
  <cp:contentStatus/>
</cp:coreProperties>
</file>