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" sheetId="1" r:id="rId1"/>
  </sheets>
  <definedNames>
    <definedName name="_xlnm.Print_Area" localSheetId="0">'2022'!$A$1:$I$193</definedName>
  </definedNames>
  <calcPr fullCalcOnLoad="1"/>
</workbook>
</file>

<file path=xl/sharedStrings.xml><?xml version="1.0" encoding="utf-8"?>
<sst xmlns="http://schemas.openxmlformats.org/spreadsheetml/2006/main" count="737" uniqueCount="302">
  <si>
    <t xml:space="preserve">к решению Совета народных депутатов
города Струнино </t>
  </si>
  <si>
    <t xml:space="preserve">                                 от 14.12.2021                 №60 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</si>
  <si>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2022 год
</t>
  </si>
  <si>
    <t>Наименование</t>
  </si>
  <si>
    <t>ЦСР</t>
  </si>
  <si>
    <t>ВР</t>
  </si>
  <si>
    <t>РЗ</t>
  </si>
  <si>
    <t>ПР</t>
  </si>
  <si>
    <t>Сумма на 2022 год, тыс. руб.</t>
  </si>
  <si>
    <t>Сумма на 2020 год</t>
  </si>
  <si>
    <t>Сумма на 2021 год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</si>
  <si>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</si>
  <si>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</si>
  <si>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</si>
  <si>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</si>
  <si>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</si>
  <si>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</si>
  <si>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</si>
  <si>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</si>
  <si>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</si>
  <si>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</si>
  <si>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</si>
  <si>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</si>
  <si>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</si>
  <si>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</si>
  <si>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</si>
  <si>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</si>
  <si>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</si>
  <si>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</si>
  <si>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01 0 03 10010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</si>
  <si>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</si>
  <si>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</si>
  <si>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</si>
  <si>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</si>
  <si>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</si>
  <si>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</si>
  <si>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</si>
  <si>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</si>
  <si>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</si>
  <si>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</si>
  <si>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</si>
  <si>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</si>
  <si>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</si>
  <si>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</si>
  <si>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</si>
  <si>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</si>
  <si>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</si>
  <si>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</si>
  <si>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</si>
  <si>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</si>
  <si>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</si>
  <si>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</si>
  <si>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</si>
  <si>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</si>
  <si>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"Оплата за содержание нежилых помещений" </t>
  </si>
  <si>
    <t>03 0 01</t>
  </si>
  <si>
    <t>03 0 01 20020</t>
  </si>
  <si>
    <t xml:space="preserve">Основное мероприятие "Ремонт муниципального имущества" </t>
  </si>
  <si>
    <t>03 0 03</t>
  </si>
  <si>
    <t>Капитальный ремонт нежилого здания (водозаборное сооружение) по ул.Зеленая (Закупка товаров, работ и услуг для государственных (муниципальных) нужд)</t>
  </si>
  <si>
    <t>03 0 03 30020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</si>
  <si>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</si>
  <si>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</si>
  <si>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</si>
  <si>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</si>
  <si>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</si>
  <si>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</si>
  <si>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</si>
  <si>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</si>
  <si>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</si>
  <si>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</si>
  <si>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</si>
  <si>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</si>
  <si>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</si>
  <si>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</si>
  <si>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</si>
  <si>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</si>
  <si>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</si>
  <si>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r>
      <rPr>
        <sz val="12"/>
        <rFont val="Times New Roman"/>
        <family val="1"/>
      </rPr>
      <t>Расходы на создание мест(площадок) для накопления ТКО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</si>
  <si>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06 0 07 S2160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</si>
  <si>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</si>
  <si>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</si>
  <si>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</si>
  <si>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</si>
  <si>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</si>
  <si>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</si>
  <si>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</si>
  <si>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</si>
  <si>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</si>
  <si>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</si>
  <si>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</si>
  <si>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</si>
  <si>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</si>
  <si>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</si>
  <si>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</si>
  <si>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</si>
  <si>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</si>
  <si>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</si>
  <si>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</si>
  <si>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</si>
  <si>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</si>
  <si>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</si>
  <si>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</si>
  <si>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</si>
  <si>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09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</si>
  <si>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</si>
  <si>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</si>
  <si>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</si>
  <si>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07 0 01 20085</t>
  </si>
  <si>
    <t>в том числе за счет средств местного бюджета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</si>
  <si>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</si>
  <si>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</si>
  <si>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</si>
  <si>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</si>
  <si>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</si>
  <si>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</si>
  <si>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</si>
  <si>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</si>
  <si>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</si>
  <si>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07 0 04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</si>
  <si>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</si>
  <si>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07 0 04 20095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</si>
  <si>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</si>
  <si>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</si>
  <si>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</si>
  <si>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</si>
  <si>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</si>
  <si>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</si>
  <si>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</si>
  <si>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</si>
  <si>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</si>
  <si>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</si>
  <si>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</si>
  <si>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</si>
  <si>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</si>
  <si>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</si>
  <si>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</si>
  <si>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</si>
  <si>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</si>
  <si>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</si>
  <si>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</si>
  <si>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</si>
  <si>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</si>
  <si>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</si>
  <si>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</si>
  <si>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</si>
  <si>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«Обеспечение устойчивого сокращения непригодного для проживания жилищного фонда»</t>
  </si>
  <si>
    <t>12 1 01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</si>
  <si>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</si>
  <si>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12 1 01 40010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</si>
  <si>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</si>
  <si>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</si>
  <si>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</si>
  <si>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</si>
  <si>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</si>
  <si>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</si>
  <si>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</si>
  <si>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</si>
  <si>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r>
      <rPr>
        <i/>
        <sz val="12"/>
        <color indexed="8"/>
        <rFont val="Times New Roman"/>
        <family val="1"/>
      </rPr>
      <t xml:space="preserve">в том числе  </t>
    </r>
    <r>
      <rPr>
        <i/>
        <sz val="12"/>
        <color indexed="8"/>
        <rFont val="Times New Roman"/>
        <family val="1"/>
      </rPr>
      <t>за счет средств областного бюджета</t>
    </r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</si>
  <si>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</si>
  <si>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</si>
  <si>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i/>
        <sz val="12"/>
        <color indexed="8"/>
        <rFont val="Times New Roman"/>
        <family val="1"/>
      </rPr>
      <t xml:space="preserve">в том числе </t>
    </r>
    <r>
      <rPr>
        <i/>
        <sz val="12"/>
        <color indexed="8"/>
        <rFont val="Times New Roman"/>
        <family val="1"/>
      </rPr>
      <t>за счет средств местного бюджета</t>
    </r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</si>
  <si>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</si>
  <si>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</si>
  <si>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 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</si>
  <si>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</si>
  <si>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</si>
  <si>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</si>
  <si>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</si>
  <si>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</si>
  <si>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Мероприятия на обеспечение устойчивого сокращения непригодного для проживания жилищного фонда за счет средств местного бюджета (Иные бюджетные ассигнования)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</si>
  <si>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</si>
  <si>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</si>
  <si>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</si>
  <si>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</si>
  <si>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</si>
  <si>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</si>
  <si>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</si>
  <si>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</si>
  <si>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</si>
  <si>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</si>
  <si>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14 0 F2 55550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</si>
  <si>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</si>
  <si>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</si>
  <si>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</si>
  <si>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</si>
  <si>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</si>
  <si>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</si>
  <si>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</si>
  <si>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</si>
  <si>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</si>
  <si>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</si>
  <si>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</si>
  <si>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</si>
  <si>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</si>
  <si>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</si>
  <si>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2Д590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</si>
  <si>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</si>
  <si>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</si>
  <si>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2Б590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</si>
  <si>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</si>
  <si>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15 0 02 S0390</t>
  </si>
  <si>
    <t>Основное мероприятие «Модернизация комплектования библиотек в части комплектования книжных фондов»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</si>
  <si>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</si>
  <si>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</si>
  <si>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L519F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</si>
  <si>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</si>
  <si>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</si>
  <si>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</si>
  <si>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</si>
  <si>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</si>
  <si>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</si>
  <si>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</si>
  <si>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</si>
  <si>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</si>
  <si>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</si>
  <si>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</si>
  <si>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</si>
  <si>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</si>
  <si>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</si>
  <si>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</si>
  <si>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</si>
  <si>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</si>
  <si>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</si>
  <si>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Основное мероприятие "Федеральный проект "Спорт-норма жизни" национального проекта "Демография"</t>
  </si>
  <si>
    <t>18 0 P5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</si>
  <si>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</si>
  <si>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</si>
  <si>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Основное мероприятие « Содержание объектов спортивной инфраструктуры»</t>
  </si>
  <si>
    <t>18 0 02 72000</t>
  </si>
  <si>
    <t>19</t>
  </si>
  <si>
    <t>19 0 02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</si>
  <si>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</si>
  <si>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</si>
  <si>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</si>
  <si>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</si>
  <si>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</si>
  <si>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Основное мероприятие «Реконструкция стадиона МБУ «СДЮСОЦ» города Струнино</t>
  </si>
  <si>
    <t xml:space="preserve">18 0 02 </t>
  </si>
  <si>
    <t>Расходы на мероприятия по реконструкции стадиона МБУ «СДЮСОЦ» города Струнино (Капитальные вложения в объекты  государственной (муниципальной) собственности)</t>
  </si>
  <si>
    <t>Основное мероприятие «Прочие мероприятия»</t>
  </si>
  <si>
    <t>Расходы на проведение прочих мероприятий   (Капитальные вложения в объекты  государственной (муниципальной) собственности)</t>
  </si>
  <si>
    <t>18 0 02 60180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</si>
  <si>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</si>
  <si>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Основное мероприятие «Строительство блочно-модульной газовой котельной на пл.Кирова»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</si>
  <si>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</si>
  <si>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19 0 02 40100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</si>
  <si>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</si>
  <si>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</si>
  <si>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</si>
  <si>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учреждений"</t>
  </si>
  <si>
    <t>20 0 01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</si>
  <si>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</si>
  <si>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</si>
  <si>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</si>
  <si>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</si>
  <si>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</si>
  <si>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</si>
  <si>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</si>
  <si>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</si>
  <si>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</si>
  <si>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</si>
  <si>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</si>
  <si>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</si>
  <si>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инфраструктурой"</t>
  </si>
  <si>
    <t>25 0 02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</si>
  <si>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</si>
  <si>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</si>
  <si>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Основное мероприятие "Обеспечение инженерной и транспортной инфраструктурой "</t>
  </si>
  <si>
    <t>Непрограммные расходы</t>
  </si>
  <si>
    <t>9 99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</si>
  <si>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</si>
  <si>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</si>
  <si>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</si>
  <si>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</si>
  <si>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</si>
  <si>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</si>
  <si>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</si>
  <si>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</si>
  <si>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</si>
  <si>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</si>
  <si>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</si>
  <si>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</si>
  <si>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</si>
  <si>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</si>
  <si>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</si>
  <si>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</si>
  <si>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</si>
  <si>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</si>
  <si>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</si>
  <si>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</si>
  <si>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99 9 00 20СП0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</si>
  <si>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</si>
  <si>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</si>
  <si>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</si>
  <si>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99 9 00 S0150</t>
  </si>
  <si>
    <t>Приложение № 9</t>
  </si>
  <si>
    <t xml:space="preserve">Иные непрограммные расходы </t>
  </si>
  <si>
    <r>
      <t xml:space="preserve">Субсидии на комплектование книжных фондов муниципальных библиотек области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</si>
  <si>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03 S5190</t>
  </si>
  <si>
    <t>18 0 02 S1390</t>
  </si>
  <si>
    <t xml:space="preserve">                                 от 26.04.2022                   №15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</si>
</sst>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"/>
    <numFmt numFmtId="166" formatCode="0.000000"/>
    <numFmt numFmtId="167" formatCode="0.0000"/>
    <numFmt numFmtId="168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165" fontId="3" fillId="33" borderId="11" xfId="0" applyNumberFormat="1" applyFont="1" applyFill="1" applyBorder="1" applyAlignment="1">
      <alignment horizontal="center" vertical="top" wrapText="1"/>
    </xf>
    <xf numFmtId="165" fontId="3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164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center" wrapText="1"/>
    </xf>
    <xf numFmtId="164" fontId="8" fillId="33" borderId="10" xfId="0" applyNumberFormat="1" applyFont="1" applyFill="1" applyBorder="1" applyAlignment="1">
      <alignment horizontal="center" vertical="top"/>
    </xf>
    <xf numFmtId="0" fontId="9" fillId="33" borderId="10" xfId="52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2" fontId="8" fillId="33" borderId="11" xfId="0" applyNumberFormat="1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9" fillId="33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2" fontId="9" fillId="0" borderId="10" xfId="0" applyNumberFormat="1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0" fillId="33" borderId="12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vertical="top" wrapText="1"/>
    </xf>
    <xf numFmtId="164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164" fontId="8" fillId="33" borderId="10" xfId="0" applyNumberFormat="1" applyFont="1" applyFill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/>
    </xf>
    <xf numFmtId="168" fontId="3" fillId="0" borderId="10" xfId="0" applyNumberFormat="1" applyFont="1" applyBorder="1" applyAlignment="1">
      <alignment horizontal="center" vertical="top"/>
    </xf>
    <xf numFmtId="168" fontId="8" fillId="33" borderId="10" xfId="0" applyNumberFormat="1" applyFont="1" applyFill="1" applyBorder="1" applyAlignment="1">
      <alignment horizontal="center" vertical="top"/>
    </xf>
    <xf numFmtId="168" fontId="3" fillId="33" borderId="10" xfId="0" applyNumberFormat="1" applyFont="1" applyFill="1" applyBorder="1" applyAlignment="1">
      <alignment horizontal="center" vertical="top"/>
    </xf>
    <xf numFmtId="168" fontId="8" fillId="0" borderId="10" xfId="0" applyNumberFormat="1" applyFont="1" applyBorder="1" applyAlignment="1">
      <alignment horizontal="center" vertical="top"/>
    </xf>
    <xf numFmtId="168" fontId="9" fillId="0" borderId="10" xfId="0" applyNumberFormat="1" applyFont="1" applyBorder="1" applyAlignment="1">
      <alignment horizontal="center" vertical="top"/>
    </xf>
    <xf numFmtId="168" fontId="3" fillId="33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/>
    </xf>
    <xf numFmtId="167" fontId="3" fillId="0" borderId="10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"/>
  <sheetViews>
    <sheetView tabSelected="1" zoomScalePageLayoutView="0" workbookViewId="0" topLeftCell="A1">
      <selection activeCell="D7" sqref="D7:I7"/>
    </sheetView>
  </sheetViews>
  <sheetFormatPr defaultColWidth="8.7109375" defaultRowHeight="15"/>
  <cols>
    <col min="1" max="1" width="3.00390625" style="0" customWidth="1"/>
    <col min="2" max="2" width="50.421875" style="0" customWidth="1"/>
    <col min="3" max="3" width="16.140625" style="0" customWidth="1"/>
    <col min="4" max="4" width="8.00390625" style="0" customWidth="1"/>
    <col min="5" max="5" width="7.140625" style="0" customWidth="1"/>
    <col min="6" max="6" width="7.8515625" style="0" customWidth="1"/>
    <col min="7" max="7" width="18.7109375" style="1" customWidth="1"/>
    <col min="8" max="8" width="8.57421875" style="2" hidden="1" customWidth="1"/>
    <col min="9" max="9" width="8.140625" style="2" hidden="1" customWidth="1"/>
    <col min="10" max="12" width="8.7109375" style="0" customWidth="1"/>
    <col min="13" max="13" width="11.00390625" style="0" customWidth="1"/>
  </cols>
  <sheetData>
    <row r="1" spans="2:7" ht="27.75" customHeight="1">
      <c r="B1" s="97" t="s">
        <v>296</v>
      </c>
      <c r="C1" s="97"/>
      <c r="D1" s="97"/>
      <c r="E1" s="97"/>
      <c r="F1" s="97"/>
      <c r="G1" s="97"/>
    </row>
    <row r="2" spans="2:7" ht="35.25" customHeight="1">
      <c r="B2" s="98" t="s">
        <v>0</v>
      </c>
      <c r="C2" s="98"/>
      <c r="D2" s="98"/>
      <c r="E2" s="98"/>
      <c r="F2" s="98"/>
      <c r="G2" s="98"/>
    </row>
    <row r="3" spans="2:7" ht="25.5" customHeight="1">
      <c r="B3" s="97" t="s">
        <v>1</v>
      </c>
      <c r="C3" s="97"/>
      <c r="D3" s="97"/>
      <c r="E3" s="97"/>
      <c r="F3" s="97"/>
      <c r="G3" s="97"/>
    </row>
    <row r="4" spans="2:7" ht="12" customHeight="1">
      <c r="B4" s="3"/>
      <c r="C4" s="3"/>
      <c r="D4" s="3"/>
      <c r="E4" s="3"/>
      <c r="F4" s="3"/>
      <c r="G4" s="3"/>
    </row>
    <row r="5" spans="2:9" ht="25.5" customHeight="1">
      <c r="B5" s="3"/>
      <c r="C5" s="3"/>
      <c r="D5" s="97" t="s">
        <v>296</v>
      </c>
      <c r="E5" s="97"/>
      <c r="F5" s="97"/>
      <c r="G5" s="97"/>
      <c r="H5" s="97"/>
      <c r="I5" s="97"/>
    </row>
    <row r="6" spans="2:9" ht="40.5" customHeight="1">
      <c r="B6" s="3"/>
      <c r="C6" s="98" t="s">
        <v>0</v>
      </c>
      <c r="D6" s="98"/>
      <c r="E6" s="98"/>
      <c r="F6" s="98"/>
      <c r="G6" s="98"/>
      <c r="H6" s="98"/>
      <c r="I6" s="98"/>
    </row>
    <row r="7" spans="2:9" ht="38.25" customHeight="1">
      <c r="B7" s="4"/>
      <c r="D7" s="97" t="s">
        <v>301</v>
      </c>
      <c r="E7" s="97"/>
      <c r="F7" s="97"/>
      <c r="G7" s="97"/>
      <c r="H7" s="97"/>
      <c r="I7" s="97"/>
    </row>
    <row r="8" spans="1:7" ht="23.25" customHeight="1">
      <c r="A8" s="99" t="s">
        <v>2</v>
      </c>
      <c r="B8" s="99"/>
      <c r="C8" s="99"/>
      <c r="D8" s="99"/>
      <c r="E8" s="99"/>
      <c r="F8" s="99"/>
      <c r="G8" s="99"/>
    </row>
    <row r="9" spans="1:7" ht="18.75" customHeight="1">
      <c r="A9" s="99"/>
      <c r="B9" s="99"/>
      <c r="C9" s="99"/>
      <c r="D9" s="99"/>
      <c r="E9" s="99"/>
      <c r="F9" s="99"/>
      <c r="G9" s="99"/>
    </row>
    <row r="10" spans="1:7" ht="18.75" customHeight="1">
      <c r="A10" s="99"/>
      <c r="B10" s="99"/>
      <c r="C10" s="99"/>
      <c r="D10" s="99"/>
      <c r="E10" s="99"/>
      <c r="F10" s="99"/>
      <c r="G10" s="99"/>
    </row>
    <row r="11" spans="1:7" ht="18.75" customHeight="1">
      <c r="A11" s="99"/>
      <c r="B11" s="99"/>
      <c r="C11" s="99"/>
      <c r="D11" s="99"/>
      <c r="E11" s="99"/>
      <c r="F11" s="99"/>
      <c r="G11" s="99"/>
    </row>
    <row r="12" spans="1:7" ht="29.25" customHeight="1">
      <c r="A12" s="99"/>
      <c r="B12" s="99"/>
      <c r="C12" s="99"/>
      <c r="D12" s="99"/>
      <c r="E12" s="99"/>
      <c r="F12" s="99"/>
      <c r="G12" s="99"/>
    </row>
    <row r="13" spans="2:7" ht="19.5" customHeight="1" hidden="1">
      <c r="B13" s="98"/>
      <c r="C13" s="98"/>
      <c r="D13" s="98"/>
      <c r="E13" s="98"/>
      <c r="F13" s="98"/>
      <c r="G13" s="98"/>
    </row>
    <row r="14" ht="15">
      <c r="B14" s="5"/>
    </row>
    <row r="15" spans="2:9" ht="53.25" customHeight="1">
      <c r="B15" s="6" t="s">
        <v>3</v>
      </c>
      <c r="C15" s="6" t="s">
        <v>4</v>
      </c>
      <c r="D15" s="6" t="s">
        <v>5</v>
      </c>
      <c r="E15" s="6" t="s">
        <v>6</v>
      </c>
      <c r="F15" s="6" t="s">
        <v>7</v>
      </c>
      <c r="G15" s="7" t="s">
        <v>8</v>
      </c>
      <c r="H15" s="8" t="s">
        <v>9</v>
      </c>
      <c r="I15" s="9" t="s">
        <v>10</v>
      </c>
    </row>
    <row r="16" spans="2:9" ht="18.75">
      <c r="B16" s="10" t="s">
        <v>11</v>
      </c>
      <c r="C16" s="11"/>
      <c r="D16" s="11"/>
      <c r="E16" s="11"/>
      <c r="F16" s="11"/>
      <c r="G16" s="83">
        <f>G17+G178</f>
        <v>369216.32986000006</v>
      </c>
      <c r="H16" s="12">
        <v>0</v>
      </c>
      <c r="I16" s="13">
        <v>0</v>
      </c>
    </row>
    <row r="17" spans="2:9" ht="21" customHeight="1">
      <c r="B17" s="14" t="s">
        <v>12</v>
      </c>
      <c r="C17" s="15"/>
      <c r="D17" s="15"/>
      <c r="E17" s="15"/>
      <c r="F17" s="15"/>
      <c r="G17" s="16">
        <f>G18+G25+G38+G43+G47+G50+G64+G77+G80+G83+G86+G89+G109+G112+G120+G133+G137+G140+G147+G165+G168+G173+G158</f>
        <v>360824.80954000005</v>
      </c>
      <c r="H17" s="12">
        <v>0</v>
      </c>
      <c r="I17" s="13">
        <v>0</v>
      </c>
    </row>
    <row r="18" spans="2:9" ht="53.25" customHeight="1">
      <c r="B18" s="17" t="s">
        <v>13</v>
      </c>
      <c r="C18" s="18" t="s">
        <v>14</v>
      </c>
      <c r="D18" s="18"/>
      <c r="E18" s="18"/>
      <c r="F18" s="18"/>
      <c r="G18" s="16">
        <f>G19+G21+G23</f>
        <v>1136.8736800000001</v>
      </c>
      <c r="H18" s="12">
        <v>0</v>
      </c>
      <c r="I18" s="13">
        <v>0</v>
      </c>
    </row>
    <row r="19" spans="2:9" ht="54" customHeight="1">
      <c r="B19" s="19" t="s">
        <v>15</v>
      </c>
      <c r="C19" s="20" t="s">
        <v>16</v>
      </c>
      <c r="D19" s="20"/>
      <c r="E19" s="20" t="s">
        <v>14</v>
      </c>
      <c r="F19" s="20" t="s">
        <v>17</v>
      </c>
      <c r="G19" s="85">
        <f>G20</f>
        <v>10</v>
      </c>
      <c r="H19" s="12">
        <v>0</v>
      </c>
      <c r="I19" s="13">
        <v>0</v>
      </c>
    </row>
    <row r="20" spans="2:9" ht="47.25">
      <c r="B20" s="19" t="s">
        <v>18</v>
      </c>
      <c r="C20" s="20" t="s">
        <v>19</v>
      </c>
      <c r="D20" s="20" t="s">
        <v>20</v>
      </c>
      <c r="E20" s="20" t="s">
        <v>14</v>
      </c>
      <c r="F20" s="20" t="s">
        <v>17</v>
      </c>
      <c r="G20" s="85">
        <v>10</v>
      </c>
      <c r="H20" s="12">
        <v>0</v>
      </c>
      <c r="I20" s="13">
        <v>0</v>
      </c>
    </row>
    <row r="21" spans="2:9" ht="78.75">
      <c r="B21" s="19" t="s">
        <v>21</v>
      </c>
      <c r="C21" s="20" t="s">
        <v>22</v>
      </c>
      <c r="D21" s="20"/>
      <c r="E21" s="20" t="s">
        <v>14</v>
      </c>
      <c r="F21" s="20" t="s">
        <v>17</v>
      </c>
      <c r="G21" s="85">
        <f>G22</f>
        <v>400</v>
      </c>
      <c r="H21" s="12">
        <v>0</v>
      </c>
      <c r="I21" s="13">
        <v>0</v>
      </c>
    </row>
    <row r="22" spans="2:9" ht="97.5" customHeight="1">
      <c r="B22" s="19" t="s">
        <v>23</v>
      </c>
      <c r="C22" s="20" t="s">
        <v>24</v>
      </c>
      <c r="D22" s="20" t="s">
        <v>20</v>
      </c>
      <c r="E22" s="20" t="s">
        <v>14</v>
      </c>
      <c r="F22" s="20" t="s">
        <v>17</v>
      </c>
      <c r="G22" s="85">
        <v>400</v>
      </c>
      <c r="H22" s="12">
        <v>0</v>
      </c>
      <c r="I22" s="13">
        <v>0</v>
      </c>
    </row>
    <row r="23" spans="2:9" ht="31.5">
      <c r="B23" s="22" t="s">
        <v>25</v>
      </c>
      <c r="C23" s="20" t="s">
        <v>26</v>
      </c>
      <c r="D23" s="20"/>
      <c r="E23" s="20" t="s">
        <v>27</v>
      </c>
      <c r="F23" s="20" t="s">
        <v>14</v>
      </c>
      <c r="G23" s="21">
        <f>G24</f>
        <v>726.87368</v>
      </c>
      <c r="H23" s="12">
        <v>0</v>
      </c>
      <c r="I23" s="13">
        <v>0</v>
      </c>
    </row>
    <row r="24" spans="2:9" ht="31.5">
      <c r="B24" s="19" t="s">
        <v>28</v>
      </c>
      <c r="C24" s="20" t="s">
        <v>29</v>
      </c>
      <c r="D24" s="20" t="s">
        <v>30</v>
      </c>
      <c r="E24" s="20" t="s">
        <v>27</v>
      </c>
      <c r="F24" s="20" t="s">
        <v>14</v>
      </c>
      <c r="G24" s="21">
        <v>726.87368</v>
      </c>
      <c r="H24" s="12">
        <v>0</v>
      </c>
      <c r="I24" s="13">
        <v>0</v>
      </c>
    </row>
    <row r="25" spans="2:9" ht="78.75">
      <c r="B25" s="17" t="s">
        <v>31</v>
      </c>
      <c r="C25" s="18" t="s">
        <v>32</v>
      </c>
      <c r="D25" s="18"/>
      <c r="E25" s="18"/>
      <c r="F25" s="18"/>
      <c r="G25" s="86">
        <f>G26+G28+G30+G32+G34+G36</f>
        <v>21990.845999999998</v>
      </c>
      <c r="H25" s="12">
        <v>0</v>
      </c>
      <c r="I25" s="13">
        <v>0</v>
      </c>
    </row>
    <row r="26" spans="2:9" ht="34.5" customHeight="1">
      <c r="B26" s="19" t="s">
        <v>33</v>
      </c>
      <c r="C26" s="20" t="s">
        <v>34</v>
      </c>
      <c r="D26" s="20"/>
      <c r="E26" s="20" t="s">
        <v>14</v>
      </c>
      <c r="F26" s="20" t="s">
        <v>17</v>
      </c>
      <c r="G26" s="87">
        <f>G27</f>
        <v>12994.606</v>
      </c>
      <c r="H26" s="12">
        <v>0</v>
      </c>
      <c r="I26" s="13">
        <v>0</v>
      </c>
    </row>
    <row r="27" spans="2:9" ht="134.25" customHeight="1">
      <c r="B27" s="19" t="s">
        <v>35</v>
      </c>
      <c r="C27" s="20" t="s">
        <v>36</v>
      </c>
      <c r="D27" s="20" t="s">
        <v>37</v>
      </c>
      <c r="E27" s="20" t="s">
        <v>14</v>
      </c>
      <c r="F27" s="20" t="s">
        <v>17</v>
      </c>
      <c r="G27" s="85">
        <v>12994.606</v>
      </c>
      <c r="H27" s="12">
        <v>0</v>
      </c>
      <c r="I27" s="13">
        <v>0</v>
      </c>
    </row>
    <row r="28" spans="2:9" ht="47.25">
      <c r="B28" s="19" t="s">
        <v>38</v>
      </c>
      <c r="C28" s="20" t="s">
        <v>39</v>
      </c>
      <c r="D28" s="20"/>
      <c r="E28" s="20" t="s">
        <v>14</v>
      </c>
      <c r="F28" s="20" t="s">
        <v>17</v>
      </c>
      <c r="G28" s="85">
        <f>G29</f>
        <v>2462.08</v>
      </c>
      <c r="H28" s="12">
        <v>0</v>
      </c>
      <c r="I28" s="13">
        <v>0</v>
      </c>
    </row>
    <row r="29" spans="2:9" ht="63">
      <c r="B29" s="24" t="s">
        <v>40</v>
      </c>
      <c r="C29" s="20" t="s">
        <v>41</v>
      </c>
      <c r="D29" s="20" t="s">
        <v>20</v>
      </c>
      <c r="E29" s="20" t="s">
        <v>14</v>
      </c>
      <c r="F29" s="20" t="s">
        <v>17</v>
      </c>
      <c r="G29" s="85">
        <v>2462.08</v>
      </c>
      <c r="H29" s="12">
        <v>0</v>
      </c>
      <c r="I29" s="13">
        <v>0</v>
      </c>
    </row>
    <row r="30" spans="2:9" ht="31.5">
      <c r="B30" s="24" t="s">
        <v>42</v>
      </c>
      <c r="C30" s="20" t="s">
        <v>43</v>
      </c>
      <c r="D30" s="20"/>
      <c r="E30" s="20" t="s">
        <v>14</v>
      </c>
      <c r="F30" s="20" t="s">
        <v>17</v>
      </c>
      <c r="G30" s="87">
        <f>G31</f>
        <v>71.22</v>
      </c>
      <c r="H30" s="12">
        <v>0</v>
      </c>
      <c r="I30" s="13">
        <v>0</v>
      </c>
    </row>
    <row r="31" spans="2:9" ht="47.25">
      <c r="B31" s="24" t="s">
        <v>44</v>
      </c>
      <c r="C31" s="20" t="s">
        <v>45</v>
      </c>
      <c r="D31" s="20" t="s">
        <v>46</v>
      </c>
      <c r="E31" s="20" t="s">
        <v>14</v>
      </c>
      <c r="F31" s="20" t="s">
        <v>17</v>
      </c>
      <c r="G31" s="85">
        <v>71.22</v>
      </c>
      <c r="H31" s="12">
        <v>0</v>
      </c>
      <c r="I31" s="13">
        <v>0</v>
      </c>
    </row>
    <row r="32" spans="2:9" ht="31.5">
      <c r="B32" s="19" t="s">
        <v>47</v>
      </c>
      <c r="C32" s="20" t="s">
        <v>34</v>
      </c>
      <c r="D32" s="20"/>
      <c r="E32" s="20" t="s">
        <v>48</v>
      </c>
      <c r="F32" s="20" t="s">
        <v>49</v>
      </c>
      <c r="G32" s="85">
        <f>G33</f>
        <v>1255.424</v>
      </c>
      <c r="H32" s="12">
        <v>0</v>
      </c>
      <c r="I32" s="13">
        <v>0</v>
      </c>
    </row>
    <row r="33" spans="2:9" ht="133.5" customHeight="1">
      <c r="B33" s="19" t="s">
        <v>35</v>
      </c>
      <c r="C33" s="20" t="s">
        <v>36</v>
      </c>
      <c r="D33" s="20" t="s">
        <v>37</v>
      </c>
      <c r="E33" s="20" t="s">
        <v>48</v>
      </c>
      <c r="F33" s="20" t="s">
        <v>49</v>
      </c>
      <c r="G33" s="85">
        <v>1255.424</v>
      </c>
      <c r="H33" s="12">
        <v>0</v>
      </c>
      <c r="I33" s="13">
        <v>0</v>
      </c>
    </row>
    <row r="34" spans="2:9" ht="39" customHeight="1">
      <c r="B34" s="19" t="s">
        <v>47</v>
      </c>
      <c r="C34" s="20" t="s">
        <v>34</v>
      </c>
      <c r="D34" s="20"/>
      <c r="E34" s="20" t="s">
        <v>50</v>
      </c>
      <c r="F34" s="20" t="s">
        <v>50</v>
      </c>
      <c r="G34" s="85">
        <f>G35</f>
        <v>2653.816</v>
      </c>
      <c r="H34" s="12">
        <v>0</v>
      </c>
      <c r="I34" s="13">
        <v>0</v>
      </c>
    </row>
    <row r="35" spans="2:9" ht="138" customHeight="1">
      <c r="B35" s="19" t="s">
        <v>35</v>
      </c>
      <c r="C35" s="20" t="s">
        <v>36</v>
      </c>
      <c r="D35" s="20" t="s">
        <v>37</v>
      </c>
      <c r="E35" s="20" t="s">
        <v>50</v>
      </c>
      <c r="F35" s="20" t="s">
        <v>50</v>
      </c>
      <c r="G35" s="85">
        <v>2653.816</v>
      </c>
      <c r="H35" s="12">
        <v>0</v>
      </c>
      <c r="I35" s="13">
        <v>0</v>
      </c>
    </row>
    <row r="36" spans="2:9" ht="31.5">
      <c r="B36" s="19" t="s">
        <v>47</v>
      </c>
      <c r="C36" s="20" t="s">
        <v>34</v>
      </c>
      <c r="D36" s="20"/>
      <c r="E36" s="20" t="s">
        <v>51</v>
      </c>
      <c r="F36" s="20" t="s">
        <v>14</v>
      </c>
      <c r="G36" s="85">
        <f>G37</f>
        <v>2553.7</v>
      </c>
      <c r="H36" s="12">
        <v>0</v>
      </c>
      <c r="I36" s="13">
        <v>0</v>
      </c>
    </row>
    <row r="37" spans="2:9" ht="132.75" customHeight="1">
      <c r="B37" s="19" t="s">
        <v>35</v>
      </c>
      <c r="C37" s="20" t="s">
        <v>36</v>
      </c>
      <c r="D37" s="20" t="s">
        <v>37</v>
      </c>
      <c r="E37" s="20" t="s">
        <v>51</v>
      </c>
      <c r="F37" s="20" t="s">
        <v>14</v>
      </c>
      <c r="G37" s="85">
        <v>2553.7</v>
      </c>
      <c r="H37" s="12">
        <v>0</v>
      </c>
      <c r="I37" s="13">
        <v>0</v>
      </c>
    </row>
    <row r="38" spans="2:9" ht="63.75" customHeight="1">
      <c r="B38" s="17" t="s">
        <v>52</v>
      </c>
      <c r="C38" s="18" t="s">
        <v>53</v>
      </c>
      <c r="D38" s="18"/>
      <c r="E38" s="18" t="s">
        <v>14</v>
      </c>
      <c r="F38" s="18" t="s">
        <v>17</v>
      </c>
      <c r="G38" s="88">
        <f>G39+G41</f>
        <v>5621.5</v>
      </c>
      <c r="H38" s="12">
        <v>0</v>
      </c>
      <c r="I38" s="13">
        <v>0</v>
      </c>
    </row>
    <row r="39" spans="2:9" ht="36.75" customHeight="1">
      <c r="B39" s="24" t="s">
        <v>54</v>
      </c>
      <c r="C39" s="20" t="s">
        <v>55</v>
      </c>
      <c r="D39" s="20"/>
      <c r="E39" s="20" t="s">
        <v>14</v>
      </c>
      <c r="F39" s="20" t="s">
        <v>17</v>
      </c>
      <c r="G39" s="85">
        <f>G40</f>
        <v>1533.2</v>
      </c>
      <c r="H39" s="12">
        <v>0</v>
      </c>
      <c r="I39" s="13">
        <v>0</v>
      </c>
    </row>
    <row r="40" spans="2:9" ht="46.5" customHeight="1">
      <c r="B40" s="24" t="s">
        <v>18</v>
      </c>
      <c r="C40" s="20" t="s">
        <v>56</v>
      </c>
      <c r="D40" s="20" t="s">
        <v>20</v>
      </c>
      <c r="E40" s="20" t="s">
        <v>14</v>
      </c>
      <c r="F40" s="20" t="s">
        <v>17</v>
      </c>
      <c r="G40" s="85">
        <v>1533.2</v>
      </c>
      <c r="H40" s="12">
        <v>0</v>
      </c>
      <c r="I40" s="13">
        <v>0</v>
      </c>
    </row>
    <row r="41" spans="2:9" ht="35.25" customHeight="1">
      <c r="B41" s="24" t="s">
        <v>57</v>
      </c>
      <c r="C41" s="20" t="s">
        <v>58</v>
      </c>
      <c r="D41" s="20"/>
      <c r="E41" s="20"/>
      <c r="F41" s="20"/>
      <c r="G41" s="85">
        <f>G42</f>
        <v>4088.3</v>
      </c>
      <c r="H41" s="12"/>
      <c r="I41" s="13"/>
    </row>
    <row r="42" spans="2:9" ht="39" customHeight="1">
      <c r="B42" s="24" t="s">
        <v>59</v>
      </c>
      <c r="C42" s="20" t="s">
        <v>60</v>
      </c>
      <c r="D42" s="20" t="s">
        <v>20</v>
      </c>
      <c r="E42" s="20" t="s">
        <v>50</v>
      </c>
      <c r="F42" s="20" t="s">
        <v>32</v>
      </c>
      <c r="G42" s="85">
        <v>4088.3</v>
      </c>
      <c r="H42" s="12"/>
      <c r="I42" s="13"/>
    </row>
    <row r="43" spans="2:9" ht="62.25" customHeight="1">
      <c r="B43" s="17" t="s">
        <v>61</v>
      </c>
      <c r="C43" s="18" t="s">
        <v>48</v>
      </c>
      <c r="D43" s="18"/>
      <c r="E43" s="18"/>
      <c r="F43" s="18"/>
      <c r="G43" s="88">
        <f>G44</f>
        <v>80.5</v>
      </c>
      <c r="H43" s="12">
        <v>0</v>
      </c>
      <c r="I43" s="13">
        <v>0</v>
      </c>
    </row>
    <row r="44" spans="2:9" ht="40.5" customHeight="1">
      <c r="B44" s="25" t="s">
        <v>62</v>
      </c>
      <c r="C44" s="20" t="s">
        <v>63</v>
      </c>
      <c r="D44" s="20"/>
      <c r="E44" s="20"/>
      <c r="F44" s="20"/>
      <c r="G44" s="85">
        <f>G45+G46</f>
        <v>80.5</v>
      </c>
      <c r="H44" s="12">
        <v>0</v>
      </c>
      <c r="I44" s="13">
        <v>0</v>
      </c>
    </row>
    <row r="45" spans="2:9" ht="51.75" customHeight="1">
      <c r="B45" s="26" t="s">
        <v>64</v>
      </c>
      <c r="C45" s="20" t="s">
        <v>65</v>
      </c>
      <c r="D45" s="20" t="s">
        <v>20</v>
      </c>
      <c r="E45" s="20" t="s">
        <v>53</v>
      </c>
      <c r="F45" s="20" t="s">
        <v>27</v>
      </c>
      <c r="G45" s="85">
        <v>80.5</v>
      </c>
      <c r="H45" s="12">
        <v>0</v>
      </c>
      <c r="I45" s="13">
        <v>0</v>
      </c>
    </row>
    <row r="46" spans="2:9" ht="49.5" customHeight="1" hidden="1">
      <c r="B46" s="26" t="s">
        <v>64</v>
      </c>
      <c r="C46" s="20" t="s">
        <v>65</v>
      </c>
      <c r="D46" s="20" t="s">
        <v>20</v>
      </c>
      <c r="E46" s="20" t="s">
        <v>50</v>
      </c>
      <c r="F46" s="20" t="s">
        <v>53</v>
      </c>
      <c r="G46" s="85">
        <f>200-200</f>
        <v>0</v>
      </c>
      <c r="H46" s="12">
        <v>0</v>
      </c>
      <c r="I46" s="13">
        <v>0</v>
      </c>
    </row>
    <row r="47" spans="2:9" ht="78.75">
      <c r="B47" s="27" t="s">
        <v>66</v>
      </c>
      <c r="C47" s="28" t="s">
        <v>67</v>
      </c>
      <c r="D47" s="18"/>
      <c r="E47" s="28"/>
      <c r="F47" s="28"/>
      <c r="G47" s="88">
        <f>G48</f>
        <v>10</v>
      </c>
      <c r="H47" s="12">
        <v>0</v>
      </c>
      <c r="I47" s="13">
        <v>0</v>
      </c>
    </row>
    <row r="48" spans="2:9" ht="55.5" customHeight="1">
      <c r="B48" s="29" t="s">
        <v>68</v>
      </c>
      <c r="C48" s="30" t="s">
        <v>69</v>
      </c>
      <c r="D48" s="20"/>
      <c r="E48" s="30" t="s">
        <v>53</v>
      </c>
      <c r="F48" s="30" t="s">
        <v>70</v>
      </c>
      <c r="G48" s="85">
        <f>G49</f>
        <v>10</v>
      </c>
      <c r="H48" s="12">
        <v>0</v>
      </c>
      <c r="I48" s="13">
        <v>0</v>
      </c>
    </row>
    <row r="49" spans="2:9" ht="53.25" customHeight="1">
      <c r="B49" s="29" t="s">
        <v>18</v>
      </c>
      <c r="C49" s="30" t="s">
        <v>71</v>
      </c>
      <c r="D49" s="20" t="s">
        <v>20</v>
      </c>
      <c r="E49" s="30" t="s">
        <v>53</v>
      </c>
      <c r="F49" s="30" t="s">
        <v>70</v>
      </c>
      <c r="G49" s="85">
        <v>10</v>
      </c>
      <c r="H49" s="12">
        <v>0</v>
      </c>
      <c r="I49" s="13">
        <v>0</v>
      </c>
    </row>
    <row r="50" spans="2:9" ht="62.25" customHeight="1">
      <c r="B50" s="17" t="s">
        <v>72</v>
      </c>
      <c r="C50" s="18" t="s">
        <v>73</v>
      </c>
      <c r="D50" s="18"/>
      <c r="E50" s="18"/>
      <c r="F50" s="18"/>
      <c r="G50" s="88">
        <f>G51+G56+G58+G60+G62+G54+G53</f>
        <v>6044.6</v>
      </c>
      <c r="H50" s="12">
        <v>0</v>
      </c>
      <c r="I50" s="13">
        <v>0</v>
      </c>
    </row>
    <row r="51" spans="2:9" ht="35.25" customHeight="1">
      <c r="B51" s="26" t="s">
        <v>74</v>
      </c>
      <c r="C51" s="31" t="s">
        <v>75</v>
      </c>
      <c r="D51" s="20"/>
      <c r="E51" s="20" t="s">
        <v>50</v>
      </c>
      <c r="F51" s="20" t="s">
        <v>32</v>
      </c>
      <c r="G51" s="85">
        <f>100</f>
        <v>100</v>
      </c>
      <c r="H51" s="12">
        <v>0</v>
      </c>
      <c r="I51" s="13">
        <v>0</v>
      </c>
    </row>
    <row r="52" spans="2:9" ht="84" customHeight="1">
      <c r="B52" s="26" t="s">
        <v>76</v>
      </c>
      <c r="C52" s="31" t="s">
        <v>77</v>
      </c>
      <c r="D52" s="20" t="s">
        <v>20</v>
      </c>
      <c r="E52" s="20" t="s">
        <v>50</v>
      </c>
      <c r="F52" s="20" t="s">
        <v>32</v>
      </c>
      <c r="G52" s="85">
        <v>100</v>
      </c>
      <c r="H52" s="12">
        <v>0</v>
      </c>
      <c r="I52" s="13">
        <v>0</v>
      </c>
    </row>
    <row r="53" spans="2:9" ht="52.5" customHeight="1">
      <c r="B53" s="26" t="s">
        <v>78</v>
      </c>
      <c r="C53" s="31" t="s">
        <v>79</v>
      </c>
      <c r="D53" s="20" t="s">
        <v>20</v>
      </c>
      <c r="E53" s="20" t="s">
        <v>50</v>
      </c>
      <c r="F53" s="20" t="s">
        <v>32</v>
      </c>
      <c r="G53" s="85">
        <v>126.6</v>
      </c>
      <c r="H53" s="12"/>
      <c r="I53" s="13"/>
    </row>
    <row r="54" spans="2:9" ht="24" customHeight="1">
      <c r="B54" s="26" t="s">
        <v>80</v>
      </c>
      <c r="C54" s="20" t="s">
        <v>81</v>
      </c>
      <c r="D54" s="20"/>
      <c r="E54" s="20" t="s">
        <v>50</v>
      </c>
      <c r="F54" s="20" t="s">
        <v>53</v>
      </c>
      <c r="G54" s="85">
        <f>G55</f>
        <v>3000</v>
      </c>
      <c r="H54" s="12">
        <v>0</v>
      </c>
      <c r="I54" s="13">
        <v>0</v>
      </c>
    </row>
    <row r="55" spans="2:9" ht="47.25">
      <c r="B55" s="25" t="s">
        <v>82</v>
      </c>
      <c r="C55" s="20" t="s">
        <v>83</v>
      </c>
      <c r="D55" s="20" t="s">
        <v>20</v>
      </c>
      <c r="E55" s="20" t="s">
        <v>50</v>
      </c>
      <c r="F55" s="20" t="s">
        <v>53</v>
      </c>
      <c r="G55" s="85">
        <v>3000</v>
      </c>
      <c r="H55" s="12">
        <v>0</v>
      </c>
      <c r="I55" s="13">
        <v>0</v>
      </c>
    </row>
    <row r="56" spans="2:9" ht="33" customHeight="1">
      <c r="B56" s="26" t="s">
        <v>84</v>
      </c>
      <c r="C56" s="20" t="s">
        <v>85</v>
      </c>
      <c r="D56" s="20"/>
      <c r="E56" s="20" t="s">
        <v>50</v>
      </c>
      <c r="F56" s="20" t="s">
        <v>53</v>
      </c>
      <c r="G56" s="85">
        <f>G57</f>
        <v>718</v>
      </c>
      <c r="H56" s="12">
        <v>0</v>
      </c>
      <c r="I56" s="13">
        <v>0</v>
      </c>
    </row>
    <row r="57" spans="2:9" ht="52.5" customHeight="1">
      <c r="B57" s="25" t="s">
        <v>86</v>
      </c>
      <c r="C57" s="20" t="s">
        <v>87</v>
      </c>
      <c r="D57" s="20" t="s">
        <v>20</v>
      </c>
      <c r="E57" s="20" t="s">
        <v>50</v>
      </c>
      <c r="F57" s="20" t="s">
        <v>53</v>
      </c>
      <c r="G57" s="85">
        <v>718</v>
      </c>
      <c r="H57" s="12">
        <v>0</v>
      </c>
      <c r="I57" s="13">
        <v>0</v>
      </c>
    </row>
    <row r="58" spans="2:9" ht="36.75" customHeight="1">
      <c r="B58" s="26" t="s">
        <v>88</v>
      </c>
      <c r="C58" s="20" t="s">
        <v>89</v>
      </c>
      <c r="D58" s="20"/>
      <c r="E58" s="20" t="s">
        <v>50</v>
      </c>
      <c r="F58" s="20" t="s">
        <v>53</v>
      </c>
      <c r="G58" s="85">
        <f>G59</f>
        <v>1000</v>
      </c>
      <c r="H58" s="12">
        <v>0</v>
      </c>
      <c r="I58" s="13">
        <v>0</v>
      </c>
    </row>
    <row r="59" spans="2:9" ht="50.25" customHeight="1">
      <c r="B59" s="25" t="s">
        <v>90</v>
      </c>
      <c r="C59" s="20" t="s">
        <v>91</v>
      </c>
      <c r="D59" s="20" t="s">
        <v>20</v>
      </c>
      <c r="E59" s="20" t="s">
        <v>50</v>
      </c>
      <c r="F59" s="20" t="s">
        <v>53</v>
      </c>
      <c r="G59" s="85">
        <f>800+200</f>
        <v>1000</v>
      </c>
      <c r="H59" s="12">
        <v>0</v>
      </c>
      <c r="I59" s="13">
        <v>0</v>
      </c>
    </row>
    <row r="60" spans="2:9" ht="34.5" customHeight="1">
      <c r="B60" s="26" t="s">
        <v>92</v>
      </c>
      <c r="C60" s="20" t="s">
        <v>93</v>
      </c>
      <c r="D60" s="20"/>
      <c r="E60" s="20" t="s">
        <v>50</v>
      </c>
      <c r="F60" s="20" t="s">
        <v>53</v>
      </c>
      <c r="G60" s="85">
        <f>G61</f>
        <v>1000</v>
      </c>
      <c r="H60" s="12">
        <v>0</v>
      </c>
      <c r="I60" s="13">
        <v>0</v>
      </c>
    </row>
    <row r="61" spans="2:9" ht="47.25">
      <c r="B61" s="25" t="s">
        <v>94</v>
      </c>
      <c r="C61" s="20" t="s">
        <v>95</v>
      </c>
      <c r="D61" s="20" t="s">
        <v>20</v>
      </c>
      <c r="E61" s="20" t="s">
        <v>50</v>
      </c>
      <c r="F61" s="20" t="s">
        <v>53</v>
      </c>
      <c r="G61" s="85">
        <v>1000</v>
      </c>
      <c r="H61" s="12">
        <v>0</v>
      </c>
      <c r="I61" s="13">
        <v>0</v>
      </c>
    </row>
    <row r="62" spans="2:9" ht="31.5" customHeight="1">
      <c r="B62" s="19" t="s">
        <v>96</v>
      </c>
      <c r="C62" s="20" t="s">
        <v>97</v>
      </c>
      <c r="D62" s="32"/>
      <c r="E62" s="20" t="s">
        <v>50</v>
      </c>
      <c r="F62" s="20" t="s">
        <v>53</v>
      </c>
      <c r="G62" s="85">
        <f>G63</f>
        <v>100</v>
      </c>
      <c r="H62" s="12">
        <v>0</v>
      </c>
      <c r="I62" s="13">
        <v>0</v>
      </c>
    </row>
    <row r="63" spans="2:9" ht="54.75" customHeight="1">
      <c r="B63" s="19" t="s">
        <v>98</v>
      </c>
      <c r="C63" s="20" t="s">
        <v>99</v>
      </c>
      <c r="D63" s="33">
        <v>200</v>
      </c>
      <c r="E63" s="20" t="s">
        <v>50</v>
      </c>
      <c r="F63" s="20" t="s">
        <v>53</v>
      </c>
      <c r="G63" s="85">
        <v>100</v>
      </c>
      <c r="H63" s="12">
        <v>0</v>
      </c>
      <c r="I63" s="13">
        <v>0</v>
      </c>
    </row>
    <row r="64" spans="2:9" ht="54" customHeight="1">
      <c r="B64" s="34" t="s">
        <v>100</v>
      </c>
      <c r="C64" s="18" t="s">
        <v>101</v>
      </c>
      <c r="D64" s="18"/>
      <c r="E64" s="18"/>
      <c r="F64" s="18"/>
      <c r="G64" s="23">
        <f>G65+G69+G71+G73+G75</f>
        <v>19771.567909999998</v>
      </c>
      <c r="H64" s="12">
        <v>0</v>
      </c>
      <c r="I64" s="13">
        <v>0</v>
      </c>
    </row>
    <row r="65" spans="2:9" ht="63">
      <c r="B65" s="19" t="s">
        <v>102</v>
      </c>
      <c r="C65" s="20" t="s">
        <v>103</v>
      </c>
      <c r="D65" s="20"/>
      <c r="E65" s="20" t="s">
        <v>48</v>
      </c>
      <c r="F65" s="20" t="s">
        <v>104</v>
      </c>
      <c r="G65" s="21">
        <f>G66+G67</f>
        <v>10934.56791</v>
      </c>
      <c r="H65" s="12">
        <v>0</v>
      </c>
      <c r="I65" s="13">
        <v>0</v>
      </c>
    </row>
    <row r="66" spans="2:9" ht="63" customHeight="1" hidden="1">
      <c r="B66" s="35" t="s">
        <v>105</v>
      </c>
      <c r="C66" s="20" t="s">
        <v>106</v>
      </c>
      <c r="D66" s="20" t="s">
        <v>20</v>
      </c>
      <c r="E66" s="20" t="s">
        <v>48</v>
      </c>
      <c r="F66" s="20" t="s">
        <v>104</v>
      </c>
      <c r="G66" s="21">
        <v>0</v>
      </c>
      <c r="H66" s="12">
        <v>0</v>
      </c>
      <c r="I66" s="13">
        <v>0</v>
      </c>
    </row>
    <row r="67" spans="2:9" ht="84.75" customHeight="1">
      <c r="B67" s="35" t="s">
        <v>107</v>
      </c>
      <c r="C67" s="20" t="s">
        <v>108</v>
      </c>
      <c r="D67" s="20" t="s">
        <v>20</v>
      </c>
      <c r="E67" s="20" t="s">
        <v>48</v>
      </c>
      <c r="F67" s="20" t="s">
        <v>104</v>
      </c>
      <c r="G67" s="21">
        <v>10934.56791</v>
      </c>
      <c r="H67" s="12"/>
      <c r="I67" s="13"/>
    </row>
    <row r="68" spans="2:9" ht="24.75" customHeight="1">
      <c r="B68" s="36" t="s">
        <v>109</v>
      </c>
      <c r="C68" s="20" t="s">
        <v>108</v>
      </c>
      <c r="D68" s="20" t="s">
        <v>20</v>
      </c>
      <c r="E68" s="20" t="s">
        <v>48</v>
      </c>
      <c r="F68" s="20" t="s">
        <v>104</v>
      </c>
      <c r="G68" s="21">
        <v>2077.56791</v>
      </c>
      <c r="H68" s="12"/>
      <c r="I68" s="13"/>
    </row>
    <row r="69" spans="2:9" ht="66" customHeight="1">
      <c r="B69" s="19" t="s">
        <v>110</v>
      </c>
      <c r="C69" s="20" t="s">
        <v>111</v>
      </c>
      <c r="D69" s="20"/>
      <c r="E69" s="20" t="s">
        <v>48</v>
      </c>
      <c r="F69" s="20" t="s">
        <v>104</v>
      </c>
      <c r="G69" s="85">
        <f>G70</f>
        <v>4399.9</v>
      </c>
      <c r="H69" s="12">
        <v>0</v>
      </c>
      <c r="I69" s="13">
        <v>0</v>
      </c>
    </row>
    <row r="70" spans="2:9" ht="90.75" customHeight="1">
      <c r="B70" s="35" t="s">
        <v>112</v>
      </c>
      <c r="C70" s="20" t="s">
        <v>113</v>
      </c>
      <c r="D70" s="20" t="s">
        <v>20</v>
      </c>
      <c r="E70" s="20" t="s">
        <v>48</v>
      </c>
      <c r="F70" s="20" t="s">
        <v>104</v>
      </c>
      <c r="G70" s="85">
        <v>4399.9</v>
      </c>
      <c r="H70" s="12">
        <v>0</v>
      </c>
      <c r="I70" s="13">
        <v>0</v>
      </c>
    </row>
    <row r="71" spans="2:9" ht="31.5">
      <c r="B71" s="19" t="s">
        <v>114</v>
      </c>
      <c r="C71" s="20" t="s">
        <v>115</v>
      </c>
      <c r="D71" s="20"/>
      <c r="E71" s="20" t="s">
        <v>48</v>
      </c>
      <c r="F71" s="20" t="s">
        <v>104</v>
      </c>
      <c r="G71" s="85">
        <f>G72</f>
        <v>700</v>
      </c>
      <c r="H71" s="12">
        <v>0</v>
      </c>
      <c r="I71" s="13">
        <v>0</v>
      </c>
    </row>
    <row r="72" spans="2:9" ht="63">
      <c r="B72" s="35" t="s">
        <v>116</v>
      </c>
      <c r="C72" s="20" t="s">
        <v>117</v>
      </c>
      <c r="D72" s="20" t="s">
        <v>20</v>
      </c>
      <c r="E72" s="20" t="s">
        <v>48</v>
      </c>
      <c r="F72" s="20" t="s">
        <v>104</v>
      </c>
      <c r="G72" s="85">
        <v>700</v>
      </c>
      <c r="H72" s="12">
        <v>0</v>
      </c>
      <c r="I72" s="13">
        <v>0</v>
      </c>
    </row>
    <row r="73" spans="2:9" ht="37.5" customHeight="1">
      <c r="B73" s="37" t="s">
        <v>118</v>
      </c>
      <c r="C73" s="20" t="s">
        <v>119</v>
      </c>
      <c r="D73" s="20"/>
      <c r="E73" s="20" t="s">
        <v>48</v>
      </c>
      <c r="F73" s="20" t="s">
        <v>104</v>
      </c>
      <c r="G73" s="85">
        <f>G74</f>
        <v>900</v>
      </c>
      <c r="H73" s="12"/>
      <c r="I73" s="13"/>
    </row>
    <row r="74" spans="2:9" ht="110.25">
      <c r="B74" s="37" t="s">
        <v>120</v>
      </c>
      <c r="C74" s="38" t="s">
        <v>121</v>
      </c>
      <c r="D74" s="20" t="s">
        <v>20</v>
      </c>
      <c r="E74" s="20" t="s">
        <v>48</v>
      </c>
      <c r="F74" s="20" t="s">
        <v>104</v>
      </c>
      <c r="G74" s="85">
        <v>900</v>
      </c>
      <c r="H74" s="12"/>
      <c r="I74" s="13"/>
    </row>
    <row r="75" spans="2:9" ht="31.5">
      <c r="B75" s="37" t="s">
        <v>122</v>
      </c>
      <c r="C75" s="38" t="s">
        <v>123</v>
      </c>
      <c r="D75" s="20"/>
      <c r="E75" s="20" t="s">
        <v>48</v>
      </c>
      <c r="F75" s="20" t="s">
        <v>104</v>
      </c>
      <c r="G75" s="85">
        <f>G76</f>
        <v>2837.1</v>
      </c>
      <c r="H75" s="12"/>
      <c r="I75" s="13"/>
    </row>
    <row r="76" spans="2:9" ht="63">
      <c r="B76" s="37" t="s">
        <v>124</v>
      </c>
      <c r="C76" s="31" t="s">
        <v>125</v>
      </c>
      <c r="D76" s="20" t="s">
        <v>20</v>
      </c>
      <c r="E76" s="20" t="s">
        <v>48</v>
      </c>
      <c r="F76" s="20" t="s">
        <v>104</v>
      </c>
      <c r="G76" s="85">
        <v>2837.1</v>
      </c>
      <c r="H76" s="12"/>
      <c r="I76" s="13"/>
    </row>
    <row r="77" spans="2:9" ht="87.75" customHeight="1">
      <c r="B77" s="17" t="s">
        <v>126</v>
      </c>
      <c r="C77" s="18" t="s">
        <v>51</v>
      </c>
      <c r="D77" s="15"/>
      <c r="E77" s="18"/>
      <c r="F77" s="18"/>
      <c r="G77" s="88">
        <f>G78</f>
        <v>100</v>
      </c>
      <c r="H77" s="12">
        <v>0</v>
      </c>
      <c r="I77" s="13">
        <v>0</v>
      </c>
    </row>
    <row r="78" spans="2:9" ht="39" customHeight="1">
      <c r="B78" s="25" t="s">
        <v>127</v>
      </c>
      <c r="C78" s="20" t="s">
        <v>128</v>
      </c>
      <c r="D78" s="32"/>
      <c r="E78" s="20" t="s">
        <v>48</v>
      </c>
      <c r="F78" s="20" t="s">
        <v>49</v>
      </c>
      <c r="G78" s="85">
        <f>G79</f>
        <v>100</v>
      </c>
      <c r="H78" s="12">
        <v>0</v>
      </c>
      <c r="I78" s="13">
        <v>0</v>
      </c>
    </row>
    <row r="79" spans="2:9" ht="53.25" customHeight="1">
      <c r="B79" s="25" t="s">
        <v>18</v>
      </c>
      <c r="C79" s="20" t="s">
        <v>129</v>
      </c>
      <c r="D79" s="33">
        <v>200</v>
      </c>
      <c r="E79" s="20" t="s">
        <v>48</v>
      </c>
      <c r="F79" s="20" t="s">
        <v>49</v>
      </c>
      <c r="G79" s="85">
        <v>100</v>
      </c>
      <c r="H79" s="12">
        <v>0</v>
      </c>
      <c r="I79" s="13">
        <v>0</v>
      </c>
    </row>
    <row r="80" spans="2:9" ht="94.5">
      <c r="B80" s="17" t="s">
        <v>130</v>
      </c>
      <c r="C80" s="18" t="s">
        <v>104</v>
      </c>
      <c r="D80" s="15"/>
      <c r="E80" s="18"/>
      <c r="F80" s="18"/>
      <c r="G80" s="88">
        <f>G81</f>
        <v>50</v>
      </c>
      <c r="H80" s="12">
        <v>0</v>
      </c>
      <c r="I80" s="13">
        <v>0</v>
      </c>
    </row>
    <row r="81" spans="2:9" ht="31.5">
      <c r="B81" s="25" t="s">
        <v>131</v>
      </c>
      <c r="C81" s="20" t="s">
        <v>132</v>
      </c>
      <c r="D81" s="32"/>
      <c r="E81" s="20" t="s">
        <v>48</v>
      </c>
      <c r="F81" s="20" t="s">
        <v>49</v>
      </c>
      <c r="G81" s="85">
        <f>G82</f>
        <v>50</v>
      </c>
      <c r="H81" s="12">
        <v>0</v>
      </c>
      <c r="I81" s="13">
        <v>0</v>
      </c>
    </row>
    <row r="82" spans="2:9" ht="47.25">
      <c r="B82" s="25" t="s">
        <v>18</v>
      </c>
      <c r="C82" s="20" t="s">
        <v>133</v>
      </c>
      <c r="D82" s="33">
        <v>200</v>
      </c>
      <c r="E82" s="20" t="s">
        <v>48</v>
      </c>
      <c r="F82" s="20" t="s">
        <v>49</v>
      </c>
      <c r="G82" s="85">
        <v>50</v>
      </c>
      <c r="H82" s="12">
        <v>0</v>
      </c>
      <c r="I82" s="13">
        <v>0</v>
      </c>
    </row>
    <row r="83" spans="2:9" ht="126">
      <c r="B83" s="17" t="s">
        <v>134</v>
      </c>
      <c r="C83" s="18" t="s">
        <v>27</v>
      </c>
      <c r="D83" s="39"/>
      <c r="E83" s="18"/>
      <c r="F83" s="18"/>
      <c r="G83" s="86">
        <f>G85</f>
        <v>60</v>
      </c>
      <c r="H83" s="12">
        <v>0</v>
      </c>
      <c r="I83" s="13">
        <v>0</v>
      </c>
    </row>
    <row r="84" spans="2:9" ht="39.75" customHeight="1">
      <c r="B84" s="25" t="s">
        <v>135</v>
      </c>
      <c r="C84" s="20" t="s">
        <v>136</v>
      </c>
      <c r="D84" s="33"/>
      <c r="E84" s="20" t="s">
        <v>48</v>
      </c>
      <c r="F84" s="20" t="s">
        <v>49</v>
      </c>
      <c r="G84" s="87">
        <f>G85</f>
        <v>60</v>
      </c>
      <c r="H84" s="12">
        <v>0</v>
      </c>
      <c r="I84" s="13">
        <v>0</v>
      </c>
    </row>
    <row r="85" spans="2:9" ht="54.75" customHeight="1">
      <c r="B85" s="25" t="s">
        <v>18</v>
      </c>
      <c r="C85" s="20" t="s">
        <v>137</v>
      </c>
      <c r="D85" s="33">
        <v>200</v>
      </c>
      <c r="E85" s="20" t="s">
        <v>48</v>
      </c>
      <c r="F85" s="20" t="s">
        <v>49</v>
      </c>
      <c r="G85" s="85">
        <v>60</v>
      </c>
      <c r="H85" s="12">
        <v>0</v>
      </c>
      <c r="I85" s="13">
        <v>0</v>
      </c>
    </row>
    <row r="86" spans="2:9" ht="48" customHeight="1">
      <c r="B86" s="17" t="s">
        <v>138</v>
      </c>
      <c r="C86" s="18" t="s">
        <v>139</v>
      </c>
      <c r="D86" s="39"/>
      <c r="E86" s="18"/>
      <c r="F86" s="18"/>
      <c r="G86" s="88">
        <f>G87</f>
        <v>10</v>
      </c>
      <c r="H86" s="12">
        <v>0</v>
      </c>
      <c r="I86" s="13">
        <v>0</v>
      </c>
    </row>
    <row r="87" spans="2:9" ht="35.25" customHeight="1">
      <c r="B87" s="25" t="s">
        <v>140</v>
      </c>
      <c r="C87" s="20" t="s">
        <v>141</v>
      </c>
      <c r="D87" s="33"/>
      <c r="E87" s="20" t="s">
        <v>48</v>
      </c>
      <c r="F87" s="20" t="s">
        <v>49</v>
      </c>
      <c r="G87" s="85">
        <f>G88</f>
        <v>10</v>
      </c>
      <c r="H87" s="12">
        <v>0</v>
      </c>
      <c r="I87" s="13">
        <v>0</v>
      </c>
    </row>
    <row r="88" spans="2:9" ht="49.5" customHeight="1">
      <c r="B88" s="25" t="s">
        <v>18</v>
      </c>
      <c r="C88" s="20" t="s">
        <v>142</v>
      </c>
      <c r="D88" s="33">
        <v>200</v>
      </c>
      <c r="E88" s="20" t="s">
        <v>48</v>
      </c>
      <c r="F88" s="20" t="s">
        <v>49</v>
      </c>
      <c r="G88" s="85">
        <v>10</v>
      </c>
      <c r="H88" s="12">
        <v>0</v>
      </c>
      <c r="I88" s="13">
        <v>0</v>
      </c>
    </row>
    <row r="89" spans="2:9" ht="61.5" customHeight="1">
      <c r="B89" s="17" t="s">
        <v>143</v>
      </c>
      <c r="C89" s="40" t="s">
        <v>49</v>
      </c>
      <c r="D89" s="20"/>
      <c r="E89" s="40"/>
      <c r="F89" s="40"/>
      <c r="G89" s="16">
        <f>G90+G100+G105</f>
        <v>246234.08169999998</v>
      </c>
      <c r="H89" s="12">
        <v>0</v>
      </c>
      <c r="I89" s="13">
        <v>0</v>
      </c>
    </row>
    <row r="90" spans="2:9" ht="46.5" customHeight="1">
      <c r="B90" s="17" t="s">
        <v>144</v>
      </c>
      <c r="C90" s="38" t="s">
        <v>145</v>
      </c>
      <c r="D90" s="38"/>
      <c r="E90" s="38" t="s">
        <v>50</v>
      </c>
      <c r="F90" s="38" t="s">
        <v>14</v>
      </c>
      <c r="G90" s="85">
        <f>G91+G104</f>
        <v>116.9</v>
      </c>
      <c r="H90" s="12">
        <v>0</v>
      </c>
      <c r="I90" s="13">
        <v>0</v>
      </c>
    </row>
    <row r="91" spans="2:9" ht="46.5" customHeight="1">
      <c r="B91" s="41" t="s">
        <v>146</v>
      </c>
      <c r="C91" s="38" t="s">
        <v>147</v>
      </c>
      <c r="D91" s="38"/>
      <c r="E91" s="38" t="s">
        <v>50</v>
      </c>
      <c r="F91" s="38" t="s">
        <v>14</v>
      </c>
      <c r="G91" s="85">
        <f>G92</f>
        <v>80</v>
      </c>
      <c r="H91" s="12"/>
      <c r="I91" s="13"/>
    </row>
    <row r="92" spans="2:9" ht="86.25" customHeight="1">
      <c r="B92" s="41" t="s">
        <v>148</v>
      </c>
      <c r="C92" s="38" t="s">
        <v>149</v>
      </c>
      <c r="D92" s="38" t="s">
        <v>20</v>
      </c>
      <c r="E92" s="38" t="s">
        <v>50</v>
      </c>
      <c r="F92" s="38" t="s">
        <v>14</v>
      </c>
      <c r="G92" s="85">
        <v>80</v>
      </c>
      <c r="H92" s="12"/>
      <c r="I92" s="13"/>
    </row>
    <row r="93" spans="2:9" ht="61.5" customHeight="1" hidden="1">
      <c r="B93" s="42" t="s">
        <v>150</v>
      </c>
      <c r="C93" s="38" t="s">
        <v>151</v>
      </c>
      <c r="D93" s="38"/>
      <c r="E93" s="38" t="s">
        <v>50</v>
      </c>
      <c r="F93" s="38" t="s">
        <v>14</v>
      </c>
      <c r="G93" s="89">
        <f>G94+G96+G98</f>
        <v>0</v>
      </c>
      <c r="H93" s="12">
        <v>0</v>
      </c>
      <c r="I93" s="13">
        <v>0</v>
      </c>
    </row>
    <row r="94" spans="2:9" ht="86.25" customHeight="1" hidden="1">
      <c r="B94" s="25" t="s">
        <v>152</v>
      </c>
      <c r="C94" s="38" t="s">
        <v>153</v>
      </c>
      <c r="D94" s="38" t="s">
        <v>154</v>
      </c>
      <c r="E94" s="38" t="s">
        <v>50</v>
      </c>
      <c r="F94" s="38" t="s">
        <v>14</v>
      </c>
      <c r="G94" s="89">
        <v>0</v>
      </c>
      <c r="H94" s="12"/>
      <c r="I94" s="13"/>
    </row>
    <row r="95" spans="2:9" ht="32.25" customHeight="1" hidden="1">
      <c r="B95" s="43" t="s">
        <v>155</v>
      </c>
      <c r="C95" s="38" t="s">
        <v>153</v>
      </c>
      <c r="D95" s="38" t="s">
        <v>154</v>
      </c>
      <c r="E95" s="38" t="s">
        <v>50</v>
      </c>
      <c r="F95" s="38" t="s">
        <v>14</v>
      </c>
      <c r="G95" s="89">
        <v>0</v>
      </c>
      <c r="H95" s="12"/>
      <c r="I95" s="13"/>
    </row>
    <row r="96" spans="2:9" ht="63" customHeight="1" hidden="1">
      <c r="B96" s="25" t="s">
        <v>156</v>
      </c>
      <c r="C96" s="38" t="s">
        <v>157</v>
      </c>
      <c r="D96" s="38" t="s">
        <v>154</v>
      </c>
      <c r="E96" s="38" t="s">
        <v>50</v>
      </c>
      <c r="F96" s="38" t="s">
        <v>14</v>
      </c>
      <c r="G96" s="90">
        <v>0</v>
      </c>
      <c r="H96" s="12">
        <v>0</v>
      </c>
      <c r="I96" s="13">
        <v>0</v>
      </c>
    </row>
    <row r="97" spans="2:9" ht="18.75" customHeight="1" hidden="1">
      <c r="B97" s="45" t="s">
        <v>158</v>
      </c>
      <c r="C97" s="38" t="s">
        <v>157</v>
      </c>
      <c r="D97" s="38" t="s">
        <v>154</v>
      </c>
      <c r="E97" s="38" t="s">
        <v>50</v>
      </c>
      <c r="F97" s="38" t="s">
        <v>14</v>
      </c>
      <c r="G97" s="90">
        <v>0</v>
      </c>
      <c r="H97" s="12"/>
      <c r="I97" s="13"/>
    </row>
    <row r="98" spans="2:9" ht="78" customHeight="1" hidden="1">
      <c r="B98" s="25" t="s">
        <v>159</v>
      </c>
      <c r="C98" s="38" t="s">
        <v>160</v>
      </c>
      <c r="D98" s="38" t="s">
        <v>154</v>
      </c>
      <c r="E98" s="38" t="s">
        <v>50</v>
      </c>
      <c r="F98" s="38" t="s">
        <v>14</v>
      </c>
      <c r="G98" s="89">
        <v>0</v>
      </c>
      <c r="H98" s="12">
        <v>0</v>
      </c>
      <c r="I98" s="13">
        <v>0</v>
      </c>
    </row>
    <row r="99" spans="2:9" ht="15.75" hidden="1">
      <c r="B99" s="46" t="s">
        <v>161</v>
      </c>
      <c r="C99" s="38" t="s">
        <v>160</v>
      </c>
      <c r="D99" s="38" t="s">
        <v>154</v>
      </c>
      <c r="E99" s="38" t="s">
        <v>50</v>
      </c>
      <c r="F99" s="38" t="s">
        <v>14</v>
      </c>
      <c r="G99" s="89">
        <v>0</v>
      </c>
      <c r="H99" s="12">
        <v>0</v>
      </c>
      <c r="I99" s="13">
        <v>0</v>
      </c>
    </row>
    <row r="100" spans="2:9" ht="48.75" customHeight="1" hidden="1">
      <c r="B100" s="17" t="s">
        <v>162</v>
      </c>
      <c r="C100" s="40" t="s">
        <v>163</v>
      </c>
      <c r="D100" s="20"/>
      <c r="E100" s="40" t="s">
        <v>50</v>
      </c>
      <c r="F100" s="40" t="s">
        <v>14</v>
      </c>
      <c r="G100" s="89">
        <f>G101</f>
        <v>0</v>
      </c>
      <c r="H100" s="12">
        <v>0</v>
      </c>
      <c r="I100" s="13">
        <v>0</v>
      </c>
    </row>
    <row r="101" spans="2:9" ht="47.25" customHeight="1" hidden="1">
      <c r="B101" s="25" t="s">
        <v>164</v>
      </c>
      <c r="C101" s="38" t="s">
        <v>165</v>
      </c>
      <c r="D101" s="20"/>
      <c r="E101" s="38" t="s">
        <v>50</v>
      </c>
      <c r="F101" s="38" t="s">
        <v>14</v>
      </c>
      <c r="G101" s="89">
        <f>G102+G103</f>
        <v>0</v>
      </c>
      <c r="H101" s="12"/>
      <c r="I101" s="13"/>
    </row>
    <row r="102" spans="2:9" ht="62.25" customHeight="1" hidden="1">
      <c r="B102" s="26" t="s">
        <v>166</v>
      </c>
      <c r="C102" s="38" t="s">
        <v>167</v>
      </c>
      <c r="D102" s="38" t="s">
        <v>154</v>
      </c>
      <c r="E102" s="38" t="s">
        <v>50</v>
      </c>
      <c r="F102" s="38" t="s">
        <v>14</v>
      </c>
      <c r="G102" s="90">
        <v>0</v>
      </c>
      <c r="H102" s="12"/>
      <c r="I102" s="13"/>
    </row>
    <row r="103" spans="2:9" ht="59.25" customHeight="1" hidden="1">
      <c r="B103" s="26" t="s">
        <v>168</v>
      </c>
      <c r="C103" s="38" t="s">
        <v>169</v>
      </c>
      <c r="D103" s="38" t="s">
        <v>154</v>
      </c>
      <c r="E103" s="38" t="s">
        <v>50</v>
      </c>
      <c r="F103" s="38" t="s">
        <v>14</v>
      </c>
      <c r="G103" s="90">
        <v>0</v>
      </c>
      <c r="H103" s="12"/>
      <c r="I103" s="13"/>
    </row>
    <row r="104" spans="2:9" ht="70.5" customHeight="1">
      <c r="B104" s="41" t="s">
        <v>170</v>
      </c>
      <c r="C104" s="38" t="s">
        <v>149</v>
      </c>
      <c r="D104" s="38" t="s">
        <v>46</v>
      </c>
      <c r="E104" s="38" t="s">
        <v>50</v>
      </c>
      <c r="F104" s="38" t="s">
        <v>14</v>
      </c>
      <c r="G104" s="90">
        <v>36.9</v>
      </c>
      <c r="H104" s="12"/>
      <c r="I104" s="13"/>
    </row>
    <row r="105" spans="2:9" ht="78.75">
      <c r="B105" s="26" t="s">
        <v>171</v>
      </c>
      <c r="C105" s="38" t="s">
        <v>151</v>
      </c>
      <c r="D105" s="38"/>
      <c r="E105" s="38" t="s">
        <v>50</v>
      </c>
      <c r="F105" s="38" t="s">
        <v>14</v>
      </c>
      <c r="G105" s="44">
        <f>G106+G107+G108</f>
        <v>246117.1817</v>
      </c>
      <c r="H105" s="12"/>
      <c r="I105" s="13"/>
    </row>
    <row r="106" spans="2:9" ht="126">
      <c r="B106" s="25" t="s">
        <v>152</v>
      </c>
      <c r="C106" s="38" t="s">
        <v>153</v>
      </c>
      <c r="D106" s="38" t="s">
        <v>154</v>
      </c>
      <c r="E106" s="38" t="s">
        <v>50</v>
      </c>
      <c r="F106" s="38" t="s">
        <v>14</v>
      </c>
      <c r="G106" s="44">
        <v>241217.8817</v>
      </c>
      <c r="H106" s="12"/>
      <c r="I106" s="13"/>
    </row>
    <row r="107" spans="2:9" ht="85.5" customHeight="1">
      <c r="B107" s="25" t="s">
        <v>156</v>
      </c>
      <c r="C107" s="38" t="s">
        <v>157</v>
      </c>
      <c r="D107" s="38" t="s">
        <v>154</v>
      </c>
      <c r="E107" s="38" t="s">
        <v>50</v>
      </c>
      <c r="F107" s="38" t="s">
        <v>14</v>
      </c>
      <c r="G107" s="90">
        <v>3674.5</v>
      </c>
      <c r="H107" s="12"/>
      <c r="I107" s="13"/>
    </row>
    <row r="108" spans="2:9" ht="82.5" customHeight="1">
      <c r="B108" s="25" t="s">
        <v>159</v>
      </c>
      <c r="C108" s="38" t="s">
        <v>160</v>
      </c>
      <c r="D108" s="38" t="s">
        <v>154</v>
      </c>
      <c r="E108" s="38" t="s">
        <v>50</v>
      </c>
      <c r="F108" s="38" t="s">
        <v>14</v>
      </c>
      <c r="G108" s="90">
        <v>1224.8</v>
      </c>
      <c r="H108" s="12"/>
      <c r="I108" s="13"/>
    </row>
    <row r="109" spans="2:9" ht="36.75" customHeight="1">
      <c r="B109" s="17" t="s">
        <v>172</v>
      </c>
      <c r="C109" s="18" t="s">
        <v>17</v>
      </c>
      <c r="D109" s="18"/>
      <c r="E109" s="18" t="s">
        <v>50</v>
      </c>
      <c r="F109" s="18" t="s">
        <v>14</v>
      </c>
      <c r="G109" s="88">
        <f>G110</f>
        <v>900.4</v>
      </c>
      <c r="H109" s="12">
        <v>0</v>
      </c>
      <c r="I109" s="13">
        <v>0</v>
      </c>
    </row>
    <row r="110" spans="2:9" ht="39" customHeight="1">
      <c r="B110" s="26" t="s">
        <v>173</v>
      </c>
      <c r="C110" s="20" t="s">
        <v>174</v>
      </c>
      <c r="D110" s="20"/>
      <c r="E110" s="20" t="s">
        <v>50</v>
      </c>
      <c r="F110" s="20" t="s">
        <v>14</v>
      </c>
      <c r="G110" s="85">
        <f>G111</f>
        <v>900.4</v>
      </c>
      <c r="H110" s="12">
        <v>0</v>
      </c>
      <c r="I110" s="13">
        <v>0</v>
      </c>
    </row>
    <row r="111" spans="2:9" ht="72" customHeight="1">
      <c r="B111" s="26" t="s">
        <v>175</v>
      </c>
      <c r="C111" s="20" t="s">
        <v>176</v>
      </c>
      <c r="D111" s="20" t="s">
        <v>20</v>
      </c>
      <c r="E111" s="20" t="s">
        <v>50</v>
      </c>
      <c r="F111" s="20" t="s">
        <v>14</v>
      </c>
      <c r="G111" s="89">
        <v>900.4</v>
      </c>
      <c r="H111" s="12">
        <v>0</v>
      </c>
      <c r="I111" s="13">
        <v>0</v>
      </c>
    </row>
    <row r="112" spans="2:9" ht="57" customHeight="1">
      <c r="B112" s="34" t="s">
        <v>177</v>
      </c>
      <c r="C112" s="18" t="s">
        <v>70</v>
      </c>
      <c r="D112" s="18"/>
      <c r="E112" s="18" t="s">
        <v>50</v>
      </c>
      <c r="F112" s="18" t="s">
        <v>53</v>
      </c>
      <c r="G112" s="88">
        <f>G113+G118</f>
        <v>6837.200000000001</v>
      </c>
      <c r="H112" s="12">
        <v>0</v>
      </c>
      <c r="I112" s="13">
        <v>0</v>
      </c>
    </row>
    <row r="113" spans="2:9" ht="41.25" customHeight="1">
      <c r="B113" s="47" t="s">
        <v>178</v>
      </c>
      <c r="C113" s="20" t="s">
        <v>179</v>
      </c>
      <c r="D113" s="20"/>
      <c r="E113" s="20" t="s">
        <v>50</v>
      </c>
      <c r="F113" s="20" t="s">
        <v>53</v>
      </c>
      <c r="G113" s="85">
        <f>G114+G116</f>
        <v>5812.3</v>
      </c>
      <c r="H113" s="12"/>
      <c r="I113" s="13"/>
    </row>
    <row r="114" spans="2:9" ht="102.75" customHeight="1">
      <c r="B114" s="19" t="s">
        <v>180</v>
      </c>
      <c r="C114" s="20" t="s">
        <v>181</v>
      </c>
      <c r="D114" s="20" t="s">
        <v>20</v>
      </c>
      <c r="E114" s="20" t="s">
        <v>50</v>
      </c>
      <c r="F114" s="20" t="s">
        <v>53</v>
      </c>
      <c r="G114" s="85">
        <v>5439.2</v>
      </c>
      <c r="H114" s="12">
        <v>0</v>
      </c>
      <c r="I114" s="13">
        <v>0</v>
      </c>
    </row>
    <row r="115" spans="2:9" ht="31.5">
      <c r="B115" s="48" t="s">
        <v>109</v>
      </c>
      <c r="C115" s="20" t="s">
        <v>181</v>
      </c>
      <c r="D115" s="20" t="s">
        <v>20</v>
      </c>
      <c r="E115" s="20" t="s">
        <v>50</v>
      </c>
      <c r="F115" s="20" t="s">
        <v>53</v>
      </c>
      <c r="G115" s="85">
        <v>272</v>
      </c>
      <c r="H115" s="12"/>
      <c r="I115" s="13"/>
    </row>
    <row r="116" spans="2:9" ht="100.5" customHeight="1">
      <c r="B116" s="19" t="s">
        <v>180</v>
      </c>
      <c r="C116" s="20" t="s">
        <v>182</v>
      </c>
      <c r="D116" s="20" t="s">
        <v>20</v>
      </c>
      <c r="E116" s="20" t="s">
        <v>50</v>
      </c>
      <c r="F116" s="20" t="s">
        <v>53</v>
      </c>
      <c r="G116" s="85">
        <v>373.1</v>
      </c>
      <c r="H116" s="12"/>
      <c r="I116" s="13"/>
    </row>
    <row r="117" spans="2:9" ht="31.5">
      <c r="B117" s="48" t="s">
        <v>109</v>
      </c>
      <c r="C117" s="20" t="s">
        <v>182</v>
      </c>
      <c r="D117" s="20" t="s">
        <v>20</v>
      </c>
      <c r="E117" s="20" t="s">
        <v>50</v>
      </c>
      <c r="F117" s="20" t="s">
        <v>53</v>
      </c>
      <c r="G117" s="85">
        <v>18.7</v>
      </c>
      <c r="H117" s="12"/>
      <c r="I117" s="13"/>
    </row>
    <row r="118" spans="2:9" ht="41.25" customHeight="1">
      <c r="B118" s="25" t="s">
        <v>183</v>
      </c>
      <c r="C118" s="20" t="s">
        <v>184</v>
      </c>
      <c r="D118" s="20"/>
      <c r="E118" s="20" t="s">
        <v>50</v>
      </c>
      <c r="F118" s="20" t="s">
        <v>53</v>
      </c>
      <c r="G118" s="85">
        <f>G119</f>
        <v>1024.9</v>
      </c>
      <c r="H118" s="12">
        <v>0</v>
      </c>
      <c r="I118" s="13">
        <v>0</v>
      </c>
    </row>
    <row r="119" spans="2:9" ht="86.25" customHeight="1">
      <c r="B119" s="19" t="s">
        <v>185</v>
      </c>
      <c r="C119" s="20" t="s">
        <v>186</v>
      </c>
      <c r="D119" s="20" t="s">
        <v>20</v>
      </c>
      <c r="E119" s="20" t="s">
        <v>50</v>
      </c>
      <c r="F119" s="20" t="s">
        <v>53</v>
      </c>
      <c r="G119" s="85">
        <v>1024.9</v>
      </c>
      <c r="H119" s="12">
        <v>0</v>
      </c>
      <c r="I119" s="13">
        <v>0</v>
      </c>
    </row>
    <row r="120" spans="2:9" ht="85.5" customHeight="1">
      <c r="B120" s="17" t="s">
        <v>187</v>
      </c>
      <c r="C120" s="18" t="s">
        <v>188</v>
      </c>
      <c r="D120" s="15"/>
      <c r="E120" s="18" t="s">
        <v>51</v>
      </c>
      <c r="F120" s="18" t="s">
        <v>14</v>
      </c>
      <c r="G120" s="88">
        <f>G121+G123+G128</f>
        <v>12938.264</v>
      </c>
      <c r="H120" s="12">
        <v>0</v>
      </c>
      <c r="I120" s="13">
        <v>0</v>
      </c>
    </row>
    <row r="121" spans="2:9" ht="47.25">
      <c r="B121" s="25" t="s">
        <v>189</v>
      </c>
      <c r="C121" s="20" t="s">
        <v>190</v>
      </c>
      <c r="D121" s="32"/>
      <c r="E121" s="20" t="s">
        <v>51</v>
      </c>
      <c r="F121" s="20" t="s">
        <v>14</v>
      </c>
      <c r="G121" s="85">
        <f>G122</f>
        <v>121</v>
      </c>
      <c r="H121" s="12">
        <v>0</v>
      </c>
      <c r="I121" s="13">
        <v>0</v>
      </c>
    </row>
    <row r="122" spans="2:9" ht="84" customHeight="1">
      <c r="B122" s="25" t="s">
        <v>191</v>
      </c>
      <c r="C122" s="20" t="s">
        <v>192</v>
      </c>
      <c r="D122" s="33">
        <v>600</v>
      </c>
      <c r="E122" s="20" t="s">
        <v>51</v>
      </c>
      <c r="F122" s="20" t="s">
        <v>14</v>
      </c>
      <c r="G122" s="85">
        <v>121</v>
      </c>
      <c r="H122" s="12">
        <v>0</v>
      </c>
      <c r="I122" s="13">
        <v>0</v>
      </c>
    </row>
    <row r="123" spans="2:9" ht="38.25" customHeight="1">
      <c r="B123" s="25" t="s">
        <v>193</v>
      </c>
      <c r="C123" s="49" t="s">
        <v>194</v>
      </c>
      <c r="D123" s="49"/>
      <c r="E123" s="49" t="s">
        <v>51</v>
      </c>
      <c r="F123" s="49" t="s">
        <v>14</v>
      </c>
      <c r="G123" s="91">
        <f>G124+G125+G126</f>
        <v>12604.8</v>
      </c>
      <c r="H123" s="12"/>
      <c r="I123" s="13"/>
    </row>
    <row r="124" spans="2:9" ht="72.75" customHeight="1">
      <c r="B124" s="50" t="s">
        <v>195</v>
      </c>
      <c r="C124" s="49" t="s">
        <v>196</v>
      </c>
      <c r="D124" s="49" t="s">
        <v>197</v>
      </c>
      <c r="E124" s="49" t="s">
        <v>51</v>
      </c>
      <c r="F124" s="49" t="s">
        <v>14</v>
      </c>
      <c r="G124" s="92">
        <v>6367.8</v>
      </c>
      <c r="H124" s="12"/>
      <c r="I124" s="13"/>
    </row>
    <row r="125" spans="2:9" ht="89.25" customHeight="1">
      <c r="B125" s="50" t="s">
        <v>198</v>
      </c>
      <c r="C125" s="49" t="s">
        <v>199</v>
      </c>
      <c r="D125" s="49" t="s">
        <v>197</v>
      </c>
      <c r="E125" s="49" t="s">
        <v>51</v>
      </c>
      <c r="F125" s="49" t="s">
        <v>14</v>
      </c>
      <c r="G125" s="92">
        <v>1787.5</v>
      </c>
      <c r="H125" s="12"/>
      <c r="I125" s="13"/>
    </row>
    <row r="126" spans="2:9" ht="132" customHeight="1">
      <c r="B126" s="35" t="s">
        <v>200</v>
      </c>
      <c r="C126" s="49" t="s">
        <v>201</v>
      </c>
      <c r="D126" s="49" t="s">
        <v>197</v>
      </c>
      <c r="E126" s="49" t="s">
        <v>51</v>
      </c>
      <c r="F126" s="49" t="s">
        <v>14</v>
      </c>
      <c r="G126" s="92">
        <v>4449.5</v>
      </c>
      <c r="H126" s="12"/>
      <c r="I126" s="13"/>
    </row>
    <row r="127" spans="2:9" ht="21" customHeight="1">
      <c r="B127" s="51" t="s">
        <v>109</v>
      </c>
      <c r="C127" s="49" t="s">
        <v>201</v>
      </c>
      <c r="D127" s="49" t="s">
        <v>197</v>
      </c>
      <c r="E127" s="20" t="s">
        <v>51</v>
      </c>
      <c r="F127" s="20" t="s">
        <v>14</v>
      </c>
      <c r="G127" s="92">
        <v>845.4</v>
      </c>
      <c r="H127" s="12"/>
      <c r="I127" s="13"/>
    </row>
    <row r="128" spans="2:9" ht="47.25">
      <c r="B128" s="41" t="s">
        <v>202</v>
      </c>
      <c r="C128" s="20" t="s">
        <v>203</v>
      </c>
      <c r="D128" s="20"/>
      <c r="E128" s="20" t="s">
        <v>51</v>
      </c>
      <c r="F128" s="20" t="s">
        <v>14</v>
      </c>
      <c r="G128" s="93">
        <f>131.6+G131</f>
        <v>212.464</v>
      </c>
      <c r="H128" s="12"/>
      <c r="I128" s="13"/>
    </row>
    <row r="129" spans="2:9" ht="126">
      <c r="B129" s="41" t="s">
        <v>204</v>
      </c>
      <c r="C129" s="20" t="s">
        <v>205</v>
      </c>
      <c r="D129" s="20" t="s">
        <v>197</v>
      </c>
      <c r="E129" s="20" t="s">
        <v>51</v>
      </c>
      <c r="F129" s="20" t="s">
        <v>14</v>
      </c>
      <c r="G129" s="93">
        <v>131.6</v>
      </c>
      <c r="H129" s="12"/>
      <c r="I129" s="13"/>
    </row>
    <row r="130" spans="2:9" ht="15.75">
      <c r="B130" s="51" t="s">
        <v>109</v>
      </c>
      <c r="C130" s="20" t="s">
        <v>205</v>
      </c>
      <c r="D130" s="20" t="s">
        <v>197</v>
      </c>
      <c r="E130" s="20" t="s">
        <v>51</v>
      </c>
      <c r="F130" s="20" t="s">
        <v>14</v>
      </c>
      <c r="G130" s="93">
        <v>6.6</v>
      </c>
      <c r="H130" s="12"/>
      <c r="I130" s="13"/>
    </row>
    <row r="131" spans="2:9" ht="87.75" customHeight="1">
      <c r="B131" s="63" t="s">
        <v>298</v>
      </c>
      <c r="C131" s="20" t="s">
        <v>299</v>
      </c>
      <c r="D131" s="20" t="s">
        <v>197</v>
      </c>
      <c r="E131" s="20" t="s">
        <v>51</v>
      </c>
      <c r="F131" s="20" t="s">
        <v>14</v>
      </c>
      <c r="G131" s="93">
        <v>80.864</v>
      </c>
      <c r="H131" s="12"/>
      <c r="I131" s="13"/>
    </row>
    <row r="132" spans="2:9" ht="15.75">
      <c r="B132" s="51" t="s">
        <v>109</v>
      </c>
      <c r="C132" s="20" t="s">
        <v>299</v>
      </c>
      <c r="D132" s="20" t="s">
        <v>197</v>
      </c>
      <c r="E132" s="20" t="s">
        <v>51</v>
      </c>
      <c r="F132" s="20" t="s">
        <v>14</v>
      </c>
      <c r="G132" s="93">
        <v>15.364</v>
      </c>
      <c r="H132" s="12"/>
      <c r="I132" s="13"/>
    </row>
    <row r="133" spans="2:9" ht="94.5">
      <c r="B133" s="34" t="s">
        <v>206</v>
      </c>
      <c r="C133" s="18" t="s">
        <v>207</v>
      </c>
      <c r="D133" s="15"/>
      <c r="E133" s="18" t="s">
        <v>51</v>
      </c>
      <c r="F133" s="18" t="s">
        <v>14</v>
      </c>
      <c r="G133" s="88">
        <f>G134</f>
        <v>11093.9</v>
      </c>
      <c r="H133" s="12">
        <v>0</v>
      </c>
      <c r="I133" s="13">
        <v>0</v>
      </c>
    </row>
    <row r="134" spans="2:9" ht="54" customHeight="1">
      <c r="B134" s="19" t="s">
        <v>208</v>
      </c>
      <c r="C134" s="20" t="s">
        <v>209</v>
      </c>
      <c r="D134" s="32"/>
      <c r="E134" s="20" t="s">
        <v>51</v>
      </c>
      <c r="F134" s="20" t="s">
        <v>14</v>
      </c>
      <c r="G134" s="85">
        <f>G135</f>
        <v>11093.9</v>
      </c>
      <c r="H134" s="12">
        <v>0</v>
      </c>
      <c r="I134" s="13">
        <v>0</v>
      </c>
    </row>
    <row r="135" spans="2:9" ht="106.5" customHeight="1">
      <c r="B135" s="25" t="s">
        <v>210</v>
      </c>
      <c r="C135" s="38" t="s">
        <v>211</v>
      </c>
      <c r="D135" s="33">
        <v>600</v>
      </c>
      <c r="E135" s="20" t="s">
        <v>51</v>
      </c>
      <c r="F135" s="20" t="s">
        <v>14</v>
      </c>
      <c r="G135" s="85">
        <v>11093.9</v>
      </c>
      <c r="H135" s="12">
        <v>0</v>
      </c>
      <c r="I135" s="13">
        <v>0</v>
      </c>
    </row>
    <row r="136" spans="2:9" ht="29.25" customHeight="1">
      <c r="B136" s="36" t="s">
        <v>109</v>
      </c>
      <c r="C136" s="38" t="s">
        <v>211</v>
      </c>
      <c r="D136" s="33">
        <v>600</v>
      </c>
      <c r="E136" s="20" t="s">
        <v>51</v>
      </c>
      <c r="F136" s="20" t="s">
        <v>14</v>
      </c>
      <c r="G136" s="85">
        <v>2108.6</v>
      </c>
      <c r="H136" s="12"/>
      <c r="I136" s="13"/>
    </row>
    <row r="137" spans="2:9" ht="50.25" customHeight="1">
      <c r="B137" s="52" t="s">
        <v>212</v>
      </c>
      <c r="C137" s="18" t="s">
        <v>213</v>
      </c>
      <c r="D137" s="15"/>
      <c r="E137" s="18" t="s">
        <v>27</v>
      </c>
      <c r="F137" s="18" t="s">
        <v>48</v>
      </c>
      <c r="G137" s="86">
        <f aca="true" t="shared" si="0" ref="G137:I138">G138</f>
        <v>620.3</v>
      </c>
      <c r="H137" s="53">
        <f t="shared" si="0"/>
        <v>285</v>
      </c>
      <c r="I137" s="54">
        <f t="shared" si="0"/>
        <v>285</v>
      </c>
    </row>
    <row r="138" spans="2:9" ht="37.5" customHeight="1">
      <c r="B138" s="35" t="s">
        <v>214</v>
      </c>
      <c r="C138" s="20" t="s">
        <v>215</v>
      </c>
      <c r="D138" s="32"/>
      <c r="E138" s="20" t="s">
        <v>27</v>
      </c>
      <c r="F138" s="20" t="s">
        <v>48</v>
      </c>
      <c r="G138" s="87">
        <f t="shared" si="0"/>
        <v>620.3</v>
      </c>
      <c r="H138" s="55">
        <f t="shared" si="0"/>
        <v>285</v>
      </c>
      <c r="I138" s="56">
        <f t="shared" si="0"/>
        <v>285</v>
      </c>
    </row>
    <row r="139" spans="2:9" ht="36" customHeight="1">
      <c r="B139" s="25" t="s">
        <v>216</v>
      </c>
      <c r="C139" s="20" t="s">
        <v>217</v>
      </c>
      <c r="D139" s="33">
        <v>500</v>
      </c>
      <c r="E139" s="20" t="s">
        <v>27</v>
      </c>
      <c r="F139" s="20" t="s">
        <v>48</v>
      </c>
      <c r="G139" s="85">
        <v>620.3</v>
      </c>
      <c r="H139" s="57">
        <v>285</v>
      </c>
      <c r="I139" s="58">
        <v>285</v>
      </c>
    </row>
    <row r="140" spans="2:9" ht="64.5" customHeight="1">
      <c r="B140" s="34" t="s">
        <v>218</v>
      </c>
      <c r="C140" s="18" t="s">
        <v>219</v>
      </c>
      <c r="D140" s="15"/>
      <c r="E140" s="18"/>
      <c r="F140" s="18"/>
      <c r="G140" s="16">
        <f>G141+G143+G153+G145</f>
        <v>24817.66624</v>
      </c>
      <c r="H140" s="12">
        <v>0</v>
      </c>
      <c r="I140" s="13">
        <v>0</v>
      </c>
    </row>
    <row r="141" spans="2:9" ht="41.25" customHeight="1">
      <c r="B141" s="25" t="s">
        <v>220</v>
      </c>
      <c r="C141" s="20" t="s">
        <v>221</v>
      </c>
      <c r="D141" s="32"/>
      <c r="E141" s="20" t="s">
        <v>139</v>
      </c>
      <c r="F141" s="20" t="s">
        <v>14</v>
      </c>
      <c r="G141" s="85">
        <f>G142</f>
        <v>9912.86</v>
      </c>
      <c r="H141" s="12">
        <v>0</v>
      </c>
      <c r="I141" s="13">
        <v>0</v>
      </c>
    </row>
    <row r="142" spans="2:9" ht="87.75" customHeight="1">
      <c r="B142" s="50" t="s">
        <v>222</v>
      </c>
      <c r="C142" s="30" t="s">
        <v>223</v>
      </c>
      <c r="D142" s="33">
        <v>600</v>
      </c>
      <c r="E142" s="20" t="s">
        <v>139</v>
      </c>
      <c r="F142" s="20" t="s">
        <v>14</v>
      </c>
      <c r="G142" s="85">
        <v>9912.86</v>
      </c>
      <c r="H142" s="12">
        <v>0</v>
      </c>
      <c r="I142" s="13">
        <v>0</v>
      </c>
    </row>
    <row r="143" spans="2:9" ht="57.75" customHeight="1">
      <c r="B143" s="59" t="s">
        <v>224</v>
      </c>
      <c r="C143" s="20" t="s">
        <v>225</v>
      </c>
      <c r="D143" s="33"/>
      <c r="E143" s="20" t="s">
        <v>139</v>
      </c>
      <c r="F143" s="20" t="s">
        <v>14</v>
      </c>
      <c r="G143" s="85">
        <f>G144</f>
        <v>0</v>
      </c>
      <c r="H143" s="12"/>
      <c r="I143" s="13"/>
    </row>
    <row r="144" spans="2:9" ht="99" customHeight="1">
      <c r="B144" s="60" t="s">
        <v>226</v>
      </c>
      <c r="C144" s="61" t="s">
        <v>227</v>
      </c>
      <c r="D144" s="20" t="s">
        <v>197</v>
      </c>
      <c r="E144" s="20" t="s">
        <v>139</v>
      </c>
      <c r="F144" s="20" t="s">
        <v>14</v>
      </c>
      <c r="G144" s="85">
        <v>0</v>
      </c>
      <c r="H144" s="12"/>
      <c r="I144" s="13"/>
    </row>
    <row r="145" spans="2:9" ht="41.25" customHeight="1">
      <c r="B145" s="60" t="s">
        <v>228</v>
      </c>
      <c r="C145" s="61" t="s">
        <v>229</v>
      </c>
      <c r="D145" s="20" t="s">
        <v>197</v>
      </c>
      <c r="E145" s="20" t="s">
        <v>139</v>
      </c>
      <c r="F145" s="20" t="s">
        <v>14</v>
      </c>
      <c r="G145" s="85">
        <f>G146</f>
        <v>1963.5</v>
      </c>
      <c r="H145" s="12"/>
      <c r="I145" s="13"/>
    </row>
    <row r="146" spans="2:9" ht="101.25" customHeight="1">
      <c r="B146" s="60" t="s">
        <v>226</v>
      </c>
      <c r="C146" s="61" t="s">
        <v>229</v>
      </c>
      <c r="D146" s="20" t="s">
        <v>197</v>
      </c>
      <c r="E146" s="20" t="s">
        <v>139</v>
      </c>
      <c r="F146" s="20" t="s">
        <v>14</v>
      </c>
      <c r="G146" s="85">
        <v>1963.5</v>
      </c>
      <c r="H146" s="12">
        <v>0</v>
      </c>
      <c r="I146" s="13">
        <v>0</v>
      </c>
    </row>
    <row r="147" spans="2:9" ht="50.25" customHeight="1" hidden="1">
      <c r="B147" s="26"/>
      <c r="C147" s="28" t="s">
        <v>230</v>
      </c>
      <c r="D147" s="39"/>
      <c r="E147" s="18"/>
      <c r="F147" s="18"/>
      <c r="G147" s="16">
        <f>G148+G151</f>
        <v>0</v>
      </c>
      <c r="H147" s="12">
        <v>0</v>
      </c>
      <c r="I147" s="13">
        <v>0</v>
      </c>
    </row>
    <row r="148" spans="2:9" ht="36" customHeight="1" hidden="1">
      <c r="B148" s="26"/>
      <c r="C148" s="38" t="s">
        <v>231</v>
      </c>
      <c r="D148" s="33"/>
      <c r="E148" s="20" t="s">
        <v>50</v>
      </c>
      <c r="F148" s="20" t="s">
        <v>32</v>
      </c>
      <c r="G148" s="21">
        <f>G149</f>
        <v>0</v>
      </c>
      <c r="H148" s="12">
        <v>0</v>
      </c>
      <c r="I148" s="13">
        <v>0</v>
      </c>
    </row>
    <row r="149" spans="2:9" ht="72" customHeight="1" hidden="1">
      <c r="B149" s="26"/>
      <c r="C149" s="20" t="s">
        <v>232</v>
      </c>
      <c r="D149" s="33">
        <v>400</v>
      </c>
      <c r="E149" s="20" t="s">
        <v>50</v>
      </c>
      <c r="F149" s="20" t="s">
        <v>53</v>
      </c>
      <c r="G149" s="21">
        <v>0</v>
      </c>
      <c r="H149" s="12">
        <v>0</v>
      </c>
      <c r="I149" s="13">
        <v>0</v>
      </c>
    </row>
    <row r="150" spans="2:9" ht="27" customHeight="1" hidden="1">
      <c r="B150" s="26"/>
      <c r="C150" s="20" t="s">
        <v>232</v>
      </c>
      <c r="D150" s="33">
        <v>400</v>
      </c>
      <c r="E150" s="20" t="s">
        <v>50</v>
      </c>
      <c r="F150" s="20" t="s">
        <v>53</v>
      </c>
      <c r="G150" s="21">
        <v>0</v>
      </c>
      <c r="H150" s="12"/>
      <c r="I150" s="13"/>
    </row>
    <row r="151" spans="2:9" ht="33" customHeight="1" hidden="1">
      <c r="B151" s="26" t="s">
        <v>233</v>
      </c>
      <c r="C151" s="38" t="s">
        <v>234</v>
      </c>
      <c r="D151" s="33"/>
      <c r="E151" s="20"/>
      <c r="F151" s="20"/>
      <c r="G151" s="21">
        <f>G152</f>
        <v>0</v>
      </c>
      <c r="H151" s="12"/>
      <c r="I151" s="13"/>
    </row>
    <row r="152" spans="2:9" ht="74.25" customHeight="1" hidden="1">
      <c r="B152" s="26" t="s">
        <v>235</v>
      </c>
      <c r="C152" s="38" t="s">
        <v>236</v>
      </c>
      <c r="D152" s="33">
        <v>400</v>
      </c>
      <c r="E152" s="20" t="s">
        <v>50</v>
      </c>
      <c r="F152" s="20" t="s">
        <v>53</v>
      </c>
      <c r="G152" s="21">
        <v>0</v>
      </c>
      <c r="H152" s="12"/>
      <c r="I152" s="13"/>
    </row>
    <row r="153" spans="2:9" ht="40.5" customHeight="1">
      <c r="B153" s="24" t="s">
        <v>237</v>
      </c>
      <c r="C153" s="20" t="s">
        <v>238</v>
      </c>
      <c r="D153" s="33"/>
      <c r="E153" s="20" t="s">
        <v>139</v>
      </c>
      <c r="F153" s="20" t="s">
        <v>32</v>
      </c>
      <c r="G153" s="21">
        <f>G154+G156</f>
        <v>12941.30624</v>
      </c>
      <c r="H153" s="12"/>
      <c r="I153" s="13"/>
    </row>
    <row r="154" spans="2:9" ht="84.75" customHeight="1">
      <c r="B154" s="37" t="s">
        <v>239</v>
      </c>
      <c r="C154" s="20" t="s">
        <v>300</v>
      </c>
      <c r="D154" s="33">
        <v>600</v>
      </c>
      <c r="E154" s="20" t="s">
        <v>139</v>
      </c>
      <c r="F154" s="20" t="s">
        <v>32</v>
      </c>
      <c r="G154" s="21">
        <v>12715.20624</v>
      </c>
      <c r="H154" s="12"/>
      <c r="I154" s="13"/>
    </row>
    <row r="155" spans="2:9" ht="23.25" customHeight="1">
      <c r="B155" s="43" t="s">
        <v>109</v>
      </c>
      <c r="C155" s="20" t="s">
        <v>300</v>
      </c>
      <c r="D155" s="33">
        <v>600</v>
      </c>
      <c r="E155" s="20" t="s">
        <v>139</v>
      </c>
      <c r="F155" s="20" t="s">
        <v>32</v>
      </c>
      <c r="G155" s="85">
        <v>2415.9</v>
      </c>
      <c r="H155" s="12"/>
      <c r="I155" s="13"/>
    </row>
    <row r="156" spans="2:9" ht="30" customHeight="1">
      <c r="B156" s="62" t="s">
        <v>240</v>
      </c>
      <c r="C156" s="61" t="s">
        <v>238</v>
      </c>
      <c r="D156" s="33"/>
      <c r="E156" s="20"/>
      <c r="F156" s="20"/>
      <c r="G156" s="85">
        <f>G157</f>
        <v>226.1</v>
      </c>
      <c r="H156" s="12"/>
      <c r="I156" s="13"/>
    </row>
    <row r="157" spans="2:9" ht="70.5" customHeight="1">
      <c r="B157" s="63" t="s">
        <v>241</v>
      </c>
      <c r="C157" s="72" t="s">
        <v>242</v>
      </c>
      <c r="D157" s="73">
        <v>600</v>
      </c>
      <c r="E157" s="72" t="s">
        <v>139</v>
      </c>
      <c r="F157" s="72" t="s">
        <v>32</v>
      </c>
      <c r="G157" s="85">
        <v>226.1</v>
      </c>
      <c r="H157" s="12"/>
      <c r="I157" s="13"/>
    </row>
    <row r="158" spans="2:9" ht="90" customHeight="1">
      <c r="B158" s="67" t="s">
        <v>243</v>
      </c>
      <c r="C158" s="77" t="s">
        <v>230</v>
      </c>
      <c r="D158" s="78"/>
      <c r="E158" s="79"/>
      <c r="F158" s="79"/>
      <c r="G158" s="71">
        <f>G159+G162</f>
        <v>1466.1100099999999</v>
      </c>
      <c r="H158" s="12"/>
      <c r="I158" s="13"/>
    </row>
    <row r="159" spans="2:9" ht="42.75" customHeight="1">
      <c r="B159" s="68" t="s">
        <v>244</v>
      </c>
      <c r="C159" s="80" t="s">
        <v>231</v>
      </c>
      <c r="D159" s="78"/>
      <c r="E159" s="79"/>
      <c r="F159" s="79"/>
      <c r="G159" s="94">
        <f>G160</f>
        <v>372</v>
      </c>
      <c r="H159" s="12"/>
      <c r="I159" s="13"/>
    </row>
    <row r="160" spans="2:9" ht="103.5" customHeight="1">
      <c r="B160" s="69" t="s">
        <v>245</v>
      </c>
      <c r="C160" s="81" t="s">
        <v>246</v>
      </c>
      <c r="D160" s="82">
        <v>400</v>
      </c>
      <c r="E160" s="79" t="s">
        <v>50</v>
      </c>
      <c r="F160" s="79" t="s">
        <v>32</v>
      </c>
      <c r="G160" s="94">
        <v>372</v>
      </c>
      <c r="H160" s="12"/>
      <c r="I160" s="13"/>
    </row>
    <row r="161" spans="2:9" ht="27.75" customHeight="1">
      <c r="B161" s="70" t="s">
        <v>109</v>
      </c>
      <c r="C161" s="81" t="s">
        <v>246</v>
      </c>
      <c r="D161" s="82">
        <v>400</v>
      </c>
      <c r="E161" s="79" t="s">
        <v>50</v>
      </c>
      <c r="F161" s="79" t="s">
        <v>32</v>
      </c>
      <c r="G161" s="94">
        <v>372</v>
      </c>
      <c r="H161" s="12"/>
      <c r="I161" s="13"/>
    </row>
    <row r="162" spans="2:9" ht="36" customHeight="1">
      <c r="B162" s="68" t="s">
        <v>233</v>
      </c>
      <c r="C162" s="80" t="s">
        <v>234</v>
      </c>
      <c r="D162" s="82"/>
      <c r="E162" s="79"/>
      <c r="F162" s="79"/>
      <c r="G162" s="71">
        <f>G163+G164</f>
        <v>1094.1100099999999</v>
      </c>
      <c r="H162" s="12"/>
      <c r="I162" s="13"/>
    </row>
    <row r="163" spans="2:9" ht="101.25" customHeight="1">
      <c r="B163" s="69" t="s">
        <v>235</v>
      </c>
      <c r="C163" s="80" t="s">
        <v>236</v>
      </c>
      <c r="D163" s="82">
        <v>400</v>
      </c>
      <c r="E163" s="79" t="s">
        <v>50</v>
      </c>
      <c r="F163" s="79" t="s">
        <v>32</v>
      </c>
      <c r="G163" s="71">
        <v>365.6</v>
      </c>
      <c r="H163" s="12"/>
      <c r="I163" s="13"/>
    </row>
    <row r="164" spans="2:9" ht="83.25" customHeight="1">
      <c r="B164" s="69" t="s">
        <v>247</v>
      </c>
      <c r="C164" s="80" t="s">
        <v>236</v>
      </c>
      <c r="D164" s="82">
        <v>200</v>
      </c>
      <c r="E164" s="79" t="s">
        <v>50</v>
      </c>
      <c r="F164" s="79" t="s">
        <v>32</v>
      </c>
      <c r="G164" s="71">
        <v>728.51001</v>
      </c>
      <c r="H164" s="12"/>
      <c r="I164" s="13"/>
    </row>
    <row r="165" spans="2:9" ht="69.75" customHeight="1">
      <c r="B165" s="17" t="s">
        <v>248</v>
      </c>
      <c r="C165" s="74" t="s">
        <v>249</v>
      </c>
      <c r="D165" s="75"/>
      <c r="E165" s="76"/>
      <c r="F165" s="76"/>
      <c r="G165" s="88">
        <f>G166</f>
        <v>61</v>
      </c>
      <c r="H165" s="12">
        <v>0</v>
      </c>
      <c r="I165" s="13">
        <v>0</v>
      </c>
    </row>
    <row r="166" spans="2:9" ht="41.25" customHeight="1">
      <c r="B166" s="25" t="s">
        <v>250</v>
      </c>
      <c r="C166" s="30" t="s">
        <v>251</v>
      </c>
      <c r="D166" s="33"/>
      <c r="E166" s="20"/>
      <c r="F166" s="20"/>
      <c r="G166" s="85">
        <f>G167</f>
        <v>61</v>
      </c>
      <c r="H166" s="12">
        <v>0</v>
      </c>
      <c r="I166" s="13">
        <v>0</v>
      </c>
    </row>
    <row r="167" spans="2:9" ht="101.25" customHeight="1">
      <c r="B167" s="25" t="s">
        <v>252</v>
      </c>
      <c r="C167" s="30" t="s">
        <v>253</v>
      </c>
      <c r="D167" s="33">
        <v>600</v>
      </c>
      <c r="E167" s="20" t="s">
        <v>51</v>
      </c>
      <c r="F167" s="20" t="s">
        <v>14</v>
      </c>
      <c r="G167" s="85">
        <v>61</v>
      </c>
      <c r="H167" s="12">
        <v>0</v>
      </c>
      <c r="I167" s="13">
        <v>0</v>
      </c>
    </row>
    <row r="168" spans="2:9" ht="54.75" customHeight="1">
      <c r="B168" s="17" t="s">
        <v>254</v>
      </c>
      <c r="C168" s="28" t="s">
        <v>255</v>
      </c>
      <c r="D168" s="39"/>
      <c r="E168" s="18"/>
      <c r="F168" s="18"/>
      <c r="G168" s="88">
        <f>G169</f>
        <v>380</v>
      </c>
      <c r="H168" s="12">
        <v>0</v>
      </c>
      <c r="I168" s="13">
        <v>0</v>
      </c>
    </row>
    <row r="169" spans="2:9" ht="54.75" customHeight="1">
      <c r="B169" s="19" t="s">
        <v>256</v>
      </c>
      <c r="C169" s="30" t="s">
        <v>257</v>
      </c>
      <c r="D169" s="20"/>
      <c r="E169" s="20" t="s">
        <v>48</v>
      </c>
      <c r="F169" s="20" t="s">
        <v>49</v>
      </c>
      <c r="G169" s="85">
        <f>G170</f>
        <v>380</v>
      </c>
      <c r="H169" s="12">
        <v>0</v>
      </c>
      <c r="I169" s="13">
        <v>0</v>
      </c>
    </row>
    <row r="170" spans="2:9" ht="53.25" customHeight="1">
      <c r="B170" s="19" t="s">
        <v>258</v>
      </c>
      <c r="C170" s="30" t="s">
        <v>259</v>
      </c>
      <c r="D170" s="20" t="s">
        <v>20</v>
      </c>
      <c r="E170" s="20" t="s">
        <v>48</v>
      </c>
      <c r="F170" s="20" t="s">
        <v>49</v>
      </c>
      <c r="G170" s="85">
        <f>G171</f>
        <v>380</v>
      </c>
      <c r="H170" s="12"/>
      <c r="I170" s="13"/>
    </row>
    <row r="171" spans="2:9" ht="66.75" customHeight="1">
      <c r="B171" s="19" t="s">
        <v>260</v>
      </c>
      <c r="C171" s="38" t="s">
        <v>261</v>
      </c>
      <c r="D171" s="20" t="s">
        <v>20</v>
      </c>
      <c r="E171" s="20" t="s">
        <v>48</v>
      </c>
      <c r="F171" s="20" t="s">
        <v>49</v>
      </c>
      <c r="G171" s="85">
        <v>380</v>
      </c>
      <c r="H171" s="12"/>
      <c r="I171" s="13"/>
    </row>
    <row r="172" spans="2:9" ht="25.5" customHeight="1">
      <c r="B172" s="36" t="s">
        <v>109</v>
      </c>
      <c r="C172" s="38" t="s">
        <v>261</v>
      </c>
      <c r="D172" s="20" t="s">
        <v>20</v>
      </c>
      <c r="E172" s="20" t="s">
        <v>48</v>
      </c>
      <c r="F172" s="20" t="s">
        <v>49</v>
      </c>
      <c r="G172" s="85">
        <v>72.2</v>
      </c>
      <c r="H172" s="12"/>
      <c r="I172" s="13"/>
    </row>
    <row r="173" spans="2:9" ht="117.75" customHeight="1">
      <c r="B173" s="17" t="s">
        <v>262</v>
      </c>
      <c r="C173" s="40" t="s">
        <v>263</v>
      </c>
      <c r="D173" s="18"/>
      <c r="E173" s="18"/>
      <c r="F173" s="18"/>
      <c r="G173" s="88">
        <f>G174+G176</f>
        <v>600</v>
      </c>
      <c r="H173" s="12"/>
      <c r="I173" s="13"/>
    </row>
    <row r="174" spans="2:9" ht="39.75" customHeight="1">
      <c r="B174" s="19" t="s">
        <v>264</v>
      </c>
      <c r="C174" s="38" t="s">
        <v>265</v>
      </c>
      <c r="D174" s="20" t="s">
        <v>20</v>
      </c>
      <c r="E174" s="20" t="s">
        <v>48</v>
      </c>
      <c r="F174" s="20" t="s">
        <v>104</v>
      </c>
      <c r="G174" s="85">
        <f>G175</f>
        <v>300</v>
      </c>
      <c r="H174" s="12"/>
      <c r="I174" s="13"/>
    </row>
    <row r="175" spans="2:9" ht="149.25" customHeight="1">
      <c r="B175" s="37" t="s">
        <v>266</v>
      </c>
      <c r="C175" s="38" t="s">
        <v>267</v>
      </c>
      <c r="D175" s="20" t="s">
        <v>20</v>
      </c>
      <c r="E175" s="20" t="s">
        <v>48</v>
      </c>
      <c r="F175" s="20" t="s">
        <v>104</v>
      </c>
      <c r="G175" s="85">
        <v>300</v>
      </c>
      <c r="H175" s="12"/>
      <c r="I175" s="13"/>
    </row>
    <row r="176" spans="2:9" ht="35.25" customHeight="1">
      <c r="B176" s="19" t="s">
        <v>268</v>
      </c>
      <c r="C176" s="38" t="s">
        <v>265</v>
      </c>
      <c r="D176" s="20" t="s">
        <v>20</v>
      </c>
      <c r="E176" s="20" t="s">
        <v>50</v>
      </c>
      <c r="F176" s="20" t="s">
        <v>32</v>
      </c>
      <c r="G176" s="85">
        <f>G177</f>
        <v>300</v>
      </c>
      <c r="H176" s="12"/>
      <c r="I176" s="13"/>
    </row>
    <row r="177" spans="2:9" ht="145.5" customHeight="1">
      <c r="B177" s="37" t="s">
        <v>266</v>
      </c>
      <c r="C177" s="38" t="s">
        <v>267</v>
      </c>
      <c r="D177" s="20" t="s">
        <v>20</v>
      </c>
      <c r="E177" s="20" t="s">
        <v>50</v>
      </c>
      <c r="F177" s="20" t="s">
        <v>32</v>
      </c>
      <c r="G177" s="85">
        <v>300</v>
      </c>
      <c r="H177" s="12"/>
      <c r="I177" s="13"/>
    </row>
    <row r="178" spans="2:9" s="64" customFormat="1" ht="23.25" customHeight="1">
      <c r="B178" s="15" t="s">
        <v>269</v>
      </c>
      <c r="C178" s="39">
        <v>99</v>
      </c>
      <c r="D178" s="15"/>
      <c r="E178" s="15"/>
      <c r="F178" s="15"/>
      <c r="G178" s="16">
        <f>G179</f>
        <v>8391.520320000001</v>
      </c>
      <c r="H178" s="12">
        <v>0</v>
      </c>
      <c r="I178" s="13">
        <v>0</v>
      </c>
    </row>
    <row r="179" spans="2:9" ht="27" customHeight="1">
      <c r="B179" s="65" t="s">
        <v>297</v>
      </c>
      <c r="C179" s="33" t="s">
        <v>270</v>
      </c>
      <c r="D179" s="32"/>
      <c r="E179" s="32"/>
      <c r="F179" s="32"/>
      <c r="G179" s="21">
        <f>G180+G181+G182+G183+G184+G185+G186+G187+G188+G189+G190+G191+G192+G193</f>
        <v>8391.520320000001</v>
      </c>
      <c r="H179" s="12">
        <v>0</v>
      </c>
      <c r="I179" s="13">
        <v>0</v>
      </c>
    </row>
    <row r="180" spans="2:9" ht="120.75" customHeight="1">
      <c r="B180" s="35" t="s">
        <v>271</v>
      </c>
      <c r="C180" s="66" t="s">
        <v>272</v>
      </c>
      <c r="D180" s="33">
        <v>100</v>
      </c>
      <c r="E180" s="20" t="s">
        <v>14</v>
      </c>
      <c r="F180" s="20" t="s">
        <v>32</v>
      </c>
      <c r="G180" s="84">
        <v>1050.814</v>
      </c>
      <c r="H180" s="12"/>
      <c r="I180" s="13"/>
    </row>
    <row r="181" spans="2:9" ht="56.25" customHeight="1">
      <c r="B181" s="19" t="s">
        <v>273</v>
      </c>
      <c r="C181" s="66" t="s">
        <v>274</v>
      </c>
      <c r="D181" s="66" t="s">
        <v>20</v>
      </c>
      <c r="E181" s="66" t="s">
        <v>14</v>
      </c>
      <c r="F181" s="66" t="s">
        <v>53</v>
      </c>
      <c r="G181" s="90">
        <v>30</v>
      </c>
      <c r="H181" s="12">
        <v>0</v>
      </c>
      <c r="I181" s="13">
        <v>0</v>
      </c>
    </row>
    <row r="182" spans="2:9" ht="106.5" customHeight="1">
      <c r="B182" s="65" t="s">
        <v>275</v>
      </c>
      <c r="C182" s="20" t="s">
        <v>276</v>
      </c>
      <c r="D182" s="20" t="s">
        <v>37</v>
      </c>
      <c r="E182" s="20" t="s">
        <v>14</v>
      </c>
      <c r="F182" s="20" t="s">
        <v>48</v>
      </c>
      <c r="G182" s="84">
        <v>1183.357</v>
      </c>
      <c r="H182" s="12">
        <v>0</v>
      </c>
      <c r="I182" s="13">
        <v>0</v>
      </c>
    </row>
    <row r="183" spans="2:9" ht="116.25" customHeight="1">
      <c r="B183" s="19" t="s">
        <v>277</v>
      </c>
      <c r="C183" s="30" t="s">
        <v>278</v>
      </c>
      <c r="D183" s="20" t="s">
        <v>37</v>
      </c>
      <c r="E183" s="30" t="s">
        <v>14</v>
      </c>
      <c r="F183" s="30" t="s">
        <v>48</v>
      </c>
      <c r="G183" s="95">
        <f>2055.6-124.6+69.923</f>
        <v>2000.923</v>
      </c>
      <c r="H183" s="12">
        <v>0</v>
      </c>
      <c r="I183" s="13">
        <v>0</v>
      </c>
    </row>
    <row r="184" spans="2:9" ht="53.25" customHeight="1">
      <c r="B184" s="19" t="s">
        <v>279</v>
      </c>
      <c r="C184" s="20" t="s">
        <v>274</v>
      </c>
      <c r="D184" s="20" t="s">
        <v>20</v>
      </c>
      <c r="E184" s="20" t="s">
        <v>14</v>
      </c>
      <c r="F184" s="20" t="s">
        <v>48</v>
      </c>
      <c r="G184" s="96">
        <f>640+124.6-9.2</f>
        <v>755.4</v>
      </c>
      <c r="H184" s="12">
        <v>0</v>
      </c>
      <c r="I184" s="13">
        <v>0</v>
      </c>
    </row>
    <row r="185" spans="2:9" ht="36.75" customHeight="1">
      <c r="B185" s="19" t="s">
        <v>280</v>
      </c>
      <c r="C185" s="30" t="s">
        <v>274</v>
      </c>
      <c r="D185" s="20" t="s">
        <v>46</v>
      </c>
      <c r="E185" s="30" t="s">
        <v>14</v>
      </c>
      <c r="F185" s="30" t="s">
        <v>48</v>
      </c>
      <c r="G185" s="85">
        <v>27.6</v>
      </c>
      <c r="H185" s="12"/>
      <c r="I185" s="13"/>
    </row>
    <row r="186" spans="2:9" ht="53.25" customHeight="1">
      <c r="B186" s="25" t="s">
        <v>281</v>
      </c>
      <c r="C186" s="20" t="s">
        <v>282</v>
      </c>
      <c r="D186" s="20" t="s">
        <v>46</v>
      </c>
      <c r="E186" s="20" t="s">
        <v>14</v>
      </c>
      <c r="F186" s="20" t="s">
        <v>139</v>
      </c>
      <c r="G186" s="85">
        <v>20</v>
      </c>
      <c r="H186" s="12"/>
      <c r="I186" s="13"/>
    </row>
    <row r="187" spans="2:9" ht="39.75" customHeight="1">
      <c r="B187" s="19" t="s">
        <v>283</v>
      </c>
      <c r="C187" s="20" t="s">
        <v>284</v>
      </c>
      <c r="D187" s="20" t="s">
        <v>46</v>
      </c>
      <c r="E187" s="20" t="s">
        <v>14</v>
      </c>
      <c r="F187" s="20" t="s">
        <v>17</v>
      </c>
      <c r="G187" s="85">
        <v>13</v>
      </c>
      <c r="H187" s="12">
        <v>0</v>
      </c>
      <c r="I187" s="13">
        <v>0</v>
      </c>
    </row>
    <row r="188" spans="2:9" ht="135" customHeight="1">
      <c r="B188" s="19" t="s">
        <v>285</v>
      </c>
      <c r="C188" s="20" t="s">
        <v>286</v>
      </c>
      <c r="D188" s="20" t="s">
        <v>37</v>
      </c>
      <c r="E188" s="20" t="s">
        <v>32</v>
      </c>
      <c r="F188" s="20" t="s">
        <v>53</v>
      </c>
      <c r="G188" s="85">
        <v>638.3</v>
      </c>
      <c r="H188" s="12">
        <v>0</v>
      </c>
      <c r="I188" s="13">
        <v>0</v>
      </c>
    </row>
    <row r="189" spans="2:9" ht="90.75" customHeight="1">
      <c r="B189" s="19" t="s">
        <v>287</v>
      </c>
      <c r="C189" s="20" t="s">
        <v>286</v>
      </c>
      <c r="D189" s="20" t="s">
        <v>20</v>
      </c>
      <c r="E189" s="20" t="s">
        <v>32</v>
      </c>
      <c r="F189" s="20" t="s">
        <v>53</v>
      </c>
      <c r="G189" s="85">
        <v>80.7</v>
      </c>
      <c r="H189" s="12">
        <v>0</v>
      </c>
      <c r="I189" s="13">
        <v>0</v>
      </c>
    </row>
    <row r="190" spans="2:9" ht="67.5" customHeight="1">
      <c r="B190" s="26" t="s">
        <v>288</v>
      </c>
      <c r="C190" s="20" t="s">
        <v>289</v>
      </c>
      <c r="D190" s="33">
        <v>500</v>
      </c>
      <c r="E190" s="20" t="s">
        <v>53</v>
      </c>
      <c r="F190" s="20" t="s">
        <v>27</v>
      </c>
      <c r="G190" s="85">
        <v>907.3</v>
      </c>
      <c r="H190" s="12">
        <v>0</v>
      </c>
      <c r="I190" s="13">
        <v>0</v>
      </c>
    </row>
    <row r="191" spans="2:9" ht="72.75" customHeight="1">
      <c r="B191" s="29" t="s">
        <v>290</v>
      </c>
      <c r="C191" s="20" t="s">
        <v>291</v>
      </c>
      <c r="D191" s="33">
        <v>800</v>
      </c>
      <c r="E191" s="20" t="s">
        <v>48</v>
      </c>
      <c r="F191" s="20" t="s">
        <v>14</v>
      </c>
      <c r="G191" s="85">
        <v>930</v>
      </c>
      <c r="H191" s="12">
        <v>0</v>
      </c>
      <c r="I191" s="13">
        <v>0</v>
      </c>
    </row>
    <row r="192" spans="2:9" ht="43.5" customHeight="1">
      <c r="B192" s="19" t="s">
        <v>292</v>
      </c>
      <c r="C192" s="20" t="s">
        <v>293</v>
      </c>
      <c r="D192" s="33">
        <v>500</v>
      </c>
      <c r="E192" s="20" t="s">
        <v>27</v>
      </c>
      <c r="F192" s="20" t="s">
        <v>53</v>
      </c>
      <c r="G192" s="90">
        <v>753.6</v>
      </c>
      <c r="H192" s="12"/>
      <c r="I192" s="13"/>
    </row>
    <row r="193" spans="2:9" ht="82.5" customHeight="1">
      <c r="B193" s="19" t="s">
        <v>294</v>
      </c>
      <c r="C193" s="20" t="s">
        <v>295</v>
      </c>
      <c r="D193" s="33">
        <v>300</v>
      </c>
      <c r="E193" s="20" t="s">
        <v>27</v>
      </c>
      <c r="F193" s="20" t="s">
        <v>53</v>
      </c>
      <c r="G193" s="21">
        <v>0.52632</v>
      </c>
      <c r="H193" s="12"/>
      <c r="I193" s="13"/>
    </row>
  </sheetData>
  <sheetProtection selectLockedCells="1" selectUnlockedCells="1"/>
  <mergeCells count="8">
    <mergeCell ref="B1:G1"/>
    <mergeCell ref="B2:G2"/>
    <mergeCell ref="B3:G3"/>
    <mergeCell ref="A8:G12"/>
    <mergeCell ref="B13:G13"/>
    <mergeCell ref="D5:I5"/>
    <mergeCell ref="D7:I7"/>
    <mergeCell ref="C6:I6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2022-04-18T08:17:30Z</cp:lastPrinted>
  <dcterms:created xsi:type="dcterms:W3CDTF">2006-09-16T00:00:00Z</dcterms:created>
  <dcterms:modified xsi:type="dcterms:W3CDTF">2022-04-26T06:09:25Z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